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421.研修国際部国際課\03_委員会\02_IWA日本国内委員会\JNCウェブサイト\掲載用データ（都度更新）\【IWA2018関係】\★2018IWA世界会議・展示会　ウェブサイト更新★\02_参加登録\"/>
    </mc:Choice>
  </mc:AlternateContent>
  <bookViews>
    <workbookView xWindow="0" yWindow="0" windowWidth="20490" windowHeight="7680"/>
  </bookViews>
  <sheets>
    <sheet name="Group Registration" sheetId="2" r:id="rId1"/>
    <sheet name="Registration Fees" sheetId="3" state="hidden" r:id="rId2"/>
  </sheets>
  <calcPr calcId="152511"/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4" i="2"/>
  <c r="Y98" i="2" l="1"/>
  <c r="Y82" i="2"/>
  <c r="Y66" i="2"/>
  <c r="Y54" i="2"/>
  <c r="Y34" i="2"/>
  <c r="Y18" i="2"/>
  <c r="Y101" i="2"/>
  <c r="Y89" i="2"/>
  <c r="Y85" i="2"/>
  <c r="Y73" i="2"/>
  <c r="Y69" i="2"/>
  <c r="Y57" i="2"/>
  <c r="Y53" i="2"/>
  <c r="Y41" i="2"/>
  <c r="Y37" i="2"/>
  <c r="Y25" i="2"/>
  <c r="Y21" i="2"/>
  <c r="Y9" i="2"/>
  <c r="X5" i="2"/>
  <c r="X6" i="2"/>
  <c r="Y6" i="2" s="1"/>
  <c r="X7" i="2"/>
  <c r="X8" i="2"/>
  <c r="X9" i="2"/>
  <c r="X10" i="2"/>
  <c r="X11" i="2"/>
  <c r="Y11" i="2" s="1"/>
  <c r="X12" i="2"/>
  <c r="X13" i="2"/>
  <c r="Y13" i="2" s="1"/>
  <c r="X14" i="2"/>
  <c r="X15" i="2"/>
  <c r="X16" i="2"/>
  <c r="X17" i="2"/>
  <c r="X18" i="2"/>
  <c r="X19" i="2"/>
  <c r="X20" i="2"/>
  <c r="X21" i="2"/>
  <c r="X22" i="2"/>
  <c r="Y22" i="2" s="1"/>
  <c r="X23" i="2"/>
  <c r="X24" i="2"/>
  <c r="X25" i="2"/>
  <c r="X26" i="2"/>
  <c r="X27" i="2"/>
  <c r="Y27" i="2" s="1"/>
  <c r="X28" i="2"/>
  <c r="X29" i="2"/>
  <c r="Y29" i="2" s="1"/>
  <c r="X30" i="2"/>
  <c r="X31" i="2"/>
  <c r="X32" i="2"/>
  <c r="X33" i="2"/>
  <c r="X34" i="2"/>
  <c r="X35" i="2"/>
  <c r="X36" i="2"/>
  <c r="X37" i="2"/>
  <c r="X38" i="2"/>
  <c r="Y38" i="2" s="1"/>
  <c r="X39" i="2"/>
  <c r="X40" i="2"/>
  <c r="X41" i="2"/>
  <c r="X42" i="2"/>
  <c r="X43" i="2"/>
  <c r="Y43" i="2" s="1"/>
  <c r="X44" i="2"/>
  <c r="X45" i="2"/>
  <c r="Y45" i="2" s="1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Y58" i="2" s="1"/>
  <c r="X59" i="2"/>
  <c r="Y59" i="2" s="1"/>
  <c r="X60" i="2"/>
  <c r="X61" i="2"/>
  <c r="Y61" i="2" s="1"/>
  <c r="X62" i="2"/>
  <c r="X63" i="2"/>
  <c r="X64" i="2"/>
  <c r="X65" i="2"/>
  <c r="X66" i="2"/>
  <c r="X67" i="2"/>
  <c r="X68" i="2"/>
  <c r="X69" i="2"/>
  <c r="X70" i="2"/>
  <c r="Y70" i="2" s="1"/>
  <c r="X71" i="2"/>
  <c r="X72" i="2"/>
  <c r="X73" i="2"/>
  <c r="X74" i="2"/>
  <c r="X75" i="2"/>
  <c r="Y75" i="2" s="1"/>
  <c r="X76" i="2"/>
  <c r="X77" i="2"/>
  <c r="Y77" i="2" s="1"/>
  <c r="X78" i="2"/>
  <c r="X79" i="2"/>
  <c r="X80" i="2"/>
  <c r="X81" i="2"/>
  <c r="X82" i="2"/>
  <c r="X83" i="2"/>
  <c r="X84" i="2"/>
  <c r="X85" i="2"/>
  <c r="X86" i="2"/>
  <c r="Y86" i="2" s="1"/>
  <c r="X87" i="2"/>
  <c r="X88" i="2"/>
  <c r="X89" i="2"/>
  <c r="X90" i="2"/>
  <c r="X91" i="2"/>
  <c r="Y91" i="2" s="1"/>
  <c r="X92" i="2"/>
  <c r="X93" i="2"/>
  <c r="Y93" i="2" s="1"/>
  <c r="X94" i="2"/>
  <c r="X95" i="2"/>
  <c r="X96" i="2"/>
  <c r="X97" i="2"/>
  <c r="X98" i="2"/>
  <c r="X99" i="2"/>
  <c r="X100" i="2"/>
  <c r="X101" i="2"/>
  <c r="X102" i="2"/>
  <c r="Y102" i="2" s="1"/>
  <c r="X103" i="2"/>
  <c r="V5" i="2"/>
  <c r="Y5" i="2" s="1"/>
  <c r="V6" i="2"/>
  <c r="V7" i="2"/>
  <c r="Y7" i="2" s="1"/>
  <c r="V8" i="2"/>
  <c r="Y8" i="2" s="1"/>
  <c r="V9" i="2"/>
  <c r="V10" i="2"/>
  <c r="Y10" i="2" s="1"/>
  <c r="V11" i="2"/>
  <c r="V12" i="2"/>
  <c r="Y12" i="2" s="1"/>
  <c r="V13" i="2"/>
  <c r="V14" i="2"/>
  <c r="Y14" i="2" s="1"/>
  <c r="V15" i="2"/>
  <c r="Y15" i="2" s="1"/>
  <c r="V16" i="2"/>
  <c r="Y16" i="2" s="1"/>
  <c r="V17" i="2"/>
  <c r="Y17" i="2" s="1"/>
  <c r="V18" i="2"/>
  <c r="V19" i="2"/>
  <c r="Y19" i="2" s="1"/>
  <c r="V20" i="2"/>
  <c r="Y20" i="2" s="1"/>
  <c r="V21" i="2"/>
  <c r="V22" i="2"/>
  <c r="V23" i="2"/>
  <c r="Y23" i="2" s="1"/>
  <c r="V24" i="2"/>
  <c r="Y24" i="2" s="1"/>
  <c r="V25" i="2"/>
  <c r="V26" i="2"/>
  <c r="Y26" i="2" s="1"/>
  <c r="V27" i="2"/>
  <c r="V28" i="2"/>
  <c r="Y28" i="2" s="1"/>
  <c r="V29" i="2"/>
  <c r="V30" i="2"/>
  <c r="Y30" i="2" s="1"/>
  <c r="V31" i="2"/>
  <c r="Y31" i="2" s="1"/>
  <c r="V32" i="2"/>
  <c r="Y32" i="2" s="1"/>
  <c r="V33" i="2"/>
  <c r="Y33" i="2" s="1"/>
  <c r="V34" i="2"/>
  <c r="V35" i="2"/>
  <c r="Y35" i="2" s="1"/>
  <c r="V36" i="2"/>
  <c r="Y36" i="2" s="1"/>
  <c r="V37" i="2"/>
  <c r="V38" i="2"/>
  <c r="V39" i="2"/>
  <c r="Y39" i="2" s="1"/>
  <c r="V40" i="2"/>
  <c r="Y40" i="2" s="1"/>
  <c r="V41" i="2"/>
  <c r="V42" i="2"/>
  <c r="Y42" i="2" s="1"/>
  <c r="V43" i="2"/>
  <c r="V44" i="2"/>
  <c r="Y44" i="2" s="1"/>
  <c r="V45" i="2"/>
  <c r="V46" i="2"/>
  <c r="Y46" i="2" s="1"/>
  <c r="V47" i="2"/>
  <c r="Y47" i="2" s="1"/>
  <c r="V48" i="2"/>
  <c r="Y48" i="2" s="1"/>
  <c r="V49" i="2"/>
  <c r="Y49" i="2" s="1"/>
  <c r="V50" i="2"/>
  <c r="Y50" i="2" s="1"/>
  <c r="V51" i="2"/>
  <c r="Y51" i="2" s="1"/>
  <c r="V52" i="2"/>
  <c r="Y52" i="2" s="1"/>
  <c r="V53" i="2"/>
  <c r="V54" i="2"/>
  <c r="V55" i="2"/>
  <c r="Y55" i="2" s="1"/>
  <c r="V56" i="2"/>
  <c r="Y56" i="2" s="1"/>
  <c r="V57" i="2"/>
  <c r="V58" i="2"/>
  <c r="V59" i="2"/>
  <c r="V60" i="2"/>
  <c r="Y60" i="2" s="1"/>
  <c r="V61" i="2"/>
  <c r="V62" i="2"/>
  <c r="Y62" i="2" s="1"/>
  <c r="V63" i="2"/>
  <c r="Y63" i="2" s="1"/>
  <c r="V64" i="2"/>
  <c r="Y64" i="2" s="1"/>
  <c r="V65" i="2"/>
  <c r="Y65" i="2" s="1"/>
  <c r="V66" i="2"/>
  <c r="V67" i="2"/>
  <c r="Y67" i="2" s="1"/>
  <c r="V68" i="2"/>
  <c r="Y68" i="2" s="1"/>
  <c r="V69" i="2"/>
  <c r="V70" i="2"/>
  <c r="V71" i="2"/>
  <c r="Y71" i="2" s="1"/>
  <c r="V72" i="2"/>
  <c r="Y72" i="2" s="1"/>
  <c r="V73" i="2"/>
  <c r="V74" i="2"/>
  <c r="Y74" i="2" s="1"/>
  <c r="V75" i="2"/>
  <c r="V76" i="2"/>
  <c r="Y76" i="2" s="1"/>
  <c r="V77" i="2"/>
  <c r="V78" i="2"/>
  <c r="Y78" i="2" s="1"/>
  <c r="V79" i="2"/>
  <c r="Y79" i="2" s="1"/>
  <c r="V80" i="2"/>
  <c r="Y80" i="2" s="1"/>
  <c r="V81" i="2"/>
  <c r="Y81" i="2" s="1"/>
  <c r="V82" i="2"/>
  <c r="V83" i="2"/>
  <c r="Y83" i="2" s="1"/>
  <c r="V84" i="2"/>
  <c r="Y84" i="2" s="1"/>
  <c r="V85" i="2"/>
  <c r="V86" i="2"/>
  <c r="V87" i="2"/>
  <c r="Y87" i="2" s="1"/>
  <c r="V88" i="2"/>
  <c r="Y88" i="2" s="1"/>
  <c r="V89" i="2"/>
  <c r="V90" i="2"/>
  <c r="Y90" i="2" s="1"/>
  <c r="V91" i="2"/>
  <c r="V92" i="2"/>
  <c r="Y92" i="2" s="1"/>
  <c r="V93" i="2"/>
  <c r="V94" i="2"/>
  <c r="Y94" i="2" s="1"/>
  <c r="V95" i="2"/>
  <c r="Y95" i="2" s="1"/>
  <c r="V96" i="2"/>
  <c r="Y96" i="2" s="1"/>
  <c r="V97" i="2"/>
  <c r="Y97" i="2" s="1"/>
  <c r="V98" i="2"/>
  <c r="V99" i="2"/>
  <c r="Y99" i="2" s="1"/>
  <c r="V100" i="2"/>
  <c r="Y100" i="2" s="1"/>
  <c r="V101" i="2"/>
  <c r="V102" i="2"/>
  <c r="V103" i="2"/>
  <c r="V4" i="2"/>
  <c r="Y4" i="2" s="1"/>
  <c r="X4" i="2"/>
  <c r="Y103" i="2" l="1"/>
</calcChain>
</file>

<file path=xl/comments1.xml><?xml version="1.0" encoding="utf-8"?>
<comments xmlns="http://schemas.openxmlformats.org/spreadsheetml/2006/main">
  <authors>
    <author>madonnam</author>
    <author>kokusai-05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登録の種類をリストから選択してください。</t>
        </r>
      </text>
    </comment>
    <comment ref="U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開会式およびウェルカム・レセプションに参加される方の人数を入力してください。</t>
        </r>
      </text>
    </comment>
    <comment ref="W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ガラ・ディナーに参加を希望される方の人数を入力してください。</t>
        </r>
      </text>
    </comment>
    <comment ref="Z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kokusai-05:</t>
        </r>
        <r>
          <rPr>
            <sz val="9"/>
            <color indexed="81"/>
            <rFont val="ＭＳ Ｐゴシック"/>
            <family val="3"/>
            <charset val="128"/>
          </rPr>
          <t xml:space="preserve">
開会式・ウェルカムレセプション及びガライブニングへの追加参加者氏名　記入欄（フルネーム）</t>
        </r>
      </text>
    </comment>
  </commentList>
</comments>
</file>

<file path=xl/sharedStrings.xml><?xml version="1.0" encoding="utf-8"?>
<sst xmlns="http://schemas.openxmlformats.org/spreadsheetml/2006/main" count="58" uniqueCount="57">
  <si>
    <t>First name</t>
  </si>
  <si>
    <t xml:space="preserve">Organisation </t>
  </si>
  <si>
    <t>Position</t>
  </si>
  <si>
    <t>Address 1</t>
  </si>
  <si>
    <t>Address 2</t>
  </si>
  <si>
    <t>State</t>
  </si>
  <si>
    <t>Country</t>
  </si>
  <si>
    <t xml:space="preserve">Title 
(Mr/Mrs/Dr) </t>
  </si>
  <si>
    <t xml:space="preserve">Family name </t>
  </si>
  <si>
    <r>
      <t xml:space="preserve">Post Code </t>
    </r>
    <r>
      <rPr>
        <sz val="10"/>
        <color theme="1"/>
        <rFont val="ＭＳ Ｐゴシック"/>
        <family val="2"/>
        <scheme val="minor"/>
      </rPr>
      <t>(Zip Code)</t>
    </r>
  </si>
  <si>
    <r>
      <t xml:space="preserve">Telephone
</t>
    </r>
    <r>
      <rPr>
        <b/>
        <sz val="8"/>
        <color theme="1"/>
        <rFont val="ＭＳ Ｐゴシック"/>
        <family val="2"/>
        <scheme val="minor"/>
      </rPr>
      <t>*Incl country &amp; area codes</t>
    </r>
  </si>
  <si>
    <r>
      <t xml:space="preserve">Fax
</t>
    </r>
    <r>
      <rPr>
        <b/>
        <sz val="8"/>
        <color theme="1"/>
        <rFont val="ＭＳ Ｐゴシック"/>
        <family val="2"/>
        <scheme val="minor"/>
      </rPr>
      <t>*Incl country &amp; area codes</t>
    </r>
  </si>
  <si>
    <r>
      <t xml:space="preserve">Mobile/Cell
</t>
    </r>
    <r>
      <rPr>
        <b/>
        <sz val="8"/>
        <color theme="1"/>
        <rFont val="ＭＳ Ｐゴシック"/>
        <family val="2"/>
        <scheme val="minor"/>
      </rPr>
      <t>*Incl country  &amp; area codes</t>
    </r>
  </si>
  <si>
    <t xml:space="preserve">Dietary requirements </t>
  </si>
  <si>
    <r>
      <t xml:space="preserve">Email 
</t>
    </r>
    <r>
      <rPr>
        <sz val="10"/>
        <color theme="1"/>
        <rFont val="ＭＳ Ｐゴシック"/>
        <family val="2"/>
        <scheme val="minor"/>
      </rPr>
      <t xml:space="preserve">(to confirm registration) </t>
    </r>
  </si>
  <si>
    <t>City/Suburb</t>
  </si>
  <si>
    <t>Registration No:</t>
  </si>
  <si>
    <t>Type of Registration</t>
  </si>
  <si>
    <t>Registration Amount</t>
  </si>
  <si>
    <t>Total</t>
  </si>
  <si>
    <t>Total Payable</t>
  </si>
  <si>
    <t>Additional ticket names</t>
  </si>
  <si>
    <t xml:space="preserve">Please the provide First name and Last name for each guest utilising additional tickets requested </t>
  </si>
  <si>
    <r>
      <t xml:space="preserve">Nationality </t>
    </r>
    <r>
      <rPr>
        <sz val="10"/>
        <color theme="1"/>
        <rFont val="ＭＳ Ｐゴシック"/>
        <family val="2"/>
        <scheme val="minor"/>
      </rPr>
      <t>(as shown on passport)</t>
    </r>
  </si>
  <si>
    <t xml:space="preserve">Registration Fees </t>
  </si>
  <si>
    <t>Presenter - IWA Member</t>
  </si>
  <si>
    <t>Presenter - LIC IWA Member</t>
  </si>
  <si>
    <t>Presenter - Non Member</t>
  </si>
  <si>
    <t>Presenter - LIC Non Member</t>
  </si>
  <si>
    <t>Presenter - Student</t>
  </si>
  <si>
    <t>Presenter - LIC Student</t>
  </si>
  <si>
    <t>Delegate - IWA Member</t>
  </si>
  <si>
    <t>Delegate - LIC IWA Member</t>
  </si>
  <si>
    <t xml:space="preserve">Delegate - Non Member </t>
  </si>
  <si>
    <t xml:space="preserve">Delegate - LIC Non Member </t>
  </si>
  <si>
    <t xml:space="preserve">Delegate - Student </t>
  </si>
  <si>
    <t xml:space="preserve">Delegate - LIC Student </t>
  </si>
  <si>
    <t>Partner Registration</t>
  </si>
  <si>
    <t>*LIC = Low Income Country</t>
  </si>
  <si>
    <t>Opening Ceremony &amp; Welcome Reception
Sunday 16 Sept 2018</t>
  </si>
  <si>
    <t>Gala Evening
Thursday 20 Sept 2018</t>
  </si>
  <si>
    <r>
      <rPr>
        <b/>
        <sz val="11"/>
        <color theme="1"/>
        <rFont val="ＭＳ Ｐゴシック"/>
        <family val="2"/>
        <scheme val="minor"/>
      </rPr>
      <t>Regular</t>
    </r>
    <r>
      <rPr>
        <sz val="11"/>
        <color theme="1"/>
        <rFont val="ＭＳ Ｐゴシック"/>
        <family val="2"/>
        <scheme val="minor"/>
      </rPr>
      <t xml:space="preserve">
</t>
    </r>
    <r>
      <rPr>
        <sz val="8"/>
        <color theme="1"/>
        <rFont val="ＭＳ Ｐゴシック"/>
        <family val="2"/>
        <scheme val="minor"/>
      </rPr>
      <t>*From 1 July - 9 Sept 2018</t>
    </r>
  </si>
  <si>
    <r>
      <rPr>
        <b/>
        <sz val="11"/>
        <color theme="1"/>
        <rFont val="ＭＳ Ｐゴシック"/>
        <family val="2"/>
        <scheme val="minor"/>
      </rPr>
      <t xml:space="preserve">Onsite </t>
    </r>
    <r>
      <rPr>
        <sz val="11"/>
        <color theme="1"/>
        <rFont val="ＭＳ Ｐゴシック"/>
        <family val="2"/>
        <scheme val="minor"/>
      </rPr>
      <t xml:space="preserve">
</t>
    </r>
    <r>
      <rPr>
        <sz val="8"/>
        <color theme="1"/>
        <rFont val="ＭＳ Ｐゴシック"/>
        <family val="2"/>
        <scheme val="minor"/>
      </rPr>
      <t>*From 10 Sept 2018 onwards</t>
    </r>
  </si>
  <si>
    <t>JPY ¥</t>
  </si>
  <si>
    <r>
      <t xml:space="preserve">No of Additional Tickets - </t>
    </r>
    <r>
      <rPr>
        <b/>
        <sz val="10"/>
        <rFont val="Calibri"/>
        <family val="2"/>
      </rPr>
      <t>¥13000.00 PP</t>
    </r>
  </si>
  <si>
    <t xml:space="preserve">*The registration fees are fixed as at 19th March 2018. </t>
  </si>
  <si>
    <t>1day - Sep.17th (Mon)</t>
    <phoneticPr fontId="20"/>
  </si>
  <si>
    <t>1day - Sep.18th (Tue)</t>
    <phoneticPr fontId="20"/>
  </si>
  <si>
    <t>1day - Sep.19th (Wed)</t>
    <phoneticPr fontId="20"/>
  </si>
  <si>
    <t>1day - Sep.20th (Thu)</t>
    <phoneticPr fontId="20"/>
  </si>
  <si>
    <t>2days - 17th(Mon) &amp; 18th(Tue)</t>
    <phoneticPr fontId="20"/>
  </si>
  <si>
    <t>2days - 18th(Tue) &amp; 19th(Wed)</t>
    <phoneticPr fontId="20"/>
  </si>
  <si>
    <t>2days - 19th(Wed) &amp; 20th(Thu)</t>
    <phoneticPr fontId="20"/>
  </si>
  <si>
    <t>Type and Date</t>
    <phoneticPr fontId="20"/>
  </si>
  <si>
    <t>Fees</t>
    <phoneticPr fontId="20"/>
  </si>
  <si>
    <r>
      <t xml:space="preserve">No. of Additional Tickets -  </t>
    </r>
    <r>
      <rPr>
        <b/>
        <sz val="10"/>
        <rFont val="Calibri"/>
        <family val="2"/>
      </rPr>
      <t>¥2600.00 PP</t>
    </r>
    <phoneticPr fontId="20"/>
  </si>
  <si>
    <t>IWA WORLD WATER CONGRESS, 2018 Tokyo, Japan
 - Group Registration (one/two-day ticket) Template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</si>
</sst>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-[$€-2]\ * #,##0.00_-;\-[$€-2]\ * #,##0.00_-;_-[$€-2]\ * &quot;-&quot;??_-;_-@_-"/>
    <numFmt numFmtId="177" formatCode="[$¥-411]#,##0.00;\-[$¥-411]#,##0.00"/>
    <numFmt numFmtId="178" formatCode="[$¥-411]#,##0.00"/>
    <numFmt numFmtId="179" formatCode="[$¥-411]#,##0"/>
  </numFmts>
  <fonts count="24" x14ac:knownFonts="1">
    <font>
      <sz val="11"/>
      <color theme="1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b/>
      <sz val="14"/>
      <color theme="1"/>
      <name val="ＭＳ Ｐゴシック"/>
      <family val="2"/>
      <scheme val="minor"/>
    </font>
    <font>
      <u/>
      <sz val="11"/>
      <color theme="10"/>
      <name val="Calibri"/>
      <family val="2"/>
    </font>
    <font>
      <b/>
      <sz val="8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i/>
      <sz val="10"/>
      <color rgb="FF0070C0"/>
      <name val="ＭＳ Ｐゴシック"/>
      <family val="2"/>
      <scheme val="minor"/>
    </font>
    <font>
      <i/>
      <u/>
      <sz val="10"/>
      <color rgb="FF0070C0"/>
      <name val="Calibri"/>
      <family val="2"/>
    </font>
    <font>
      <b/>
      <sz val="11"/>
      <color theme="1"/>
      <name val="ＭＳ Ｐゴシック"/>
      <family val="2"/>
      <scheme val="minor"/>
    </font>
    <font>
      <sz val="10"/>
      <color theme="1"/>
      <name val="Calibri"/>
      <family val="2"/>
    </font>
    <font>
      <sz val="11"/>
      <name val="ＭＳ Ｐゴシック"/>
      <family val="2"/>
      <scheme val="minor"/>
    </font>
    <font>
      <sz val="10"/>
      <name val="ＭＳ Ｐゴシック"/>
      <family val="2"/>
      <scheme val="minor"/>
    </font>
    <font>
      <i/>
      <sz val="10"/>
      <name val="ＭＳ Ｐゴシック"/>
      <family val="2"/>
      <scheme val="minor"/>
    </font>
    <font>
      <b/>
      <sz val="11"/>
      <name val="ＭＳ Ｐゴシック"/>
      <family val="2"/>
      <scheme val="minor"/>
    </font>
    <font>
      <b/>
      <sz val="10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i/>
      <sz val="8"/>
      <color theme="1"/>
      <name val="ＭＳ Ｐゴシック"/>
      <family val="2"/>
      <scheme val="minor"/>
    </font>
    <font>
      <b/>
      <sz val="10"/>
      <name val="Calibri"/>
      <family val="2"/>
    </font>
    <font>
      <i/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1" xfId="0" applyFont="1" applyBorder="1" applyAlignment="1">
      <alignment wrapText="1"/>
    </xf>
    <xf numFmtId="0" fontId="7" fillId="0" borderId="1" xfId="1" applyFont="1" applyBorder="1" applyAlignment="1" applyProtection="1">
      <alignment wrapText="1"/>
    </xf>
    <xf numFmtId="0" fontId="6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0" xfId="0" applyFont="1" applyAlignme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0" borderId="0" xfId="0" applyFont="1" applyBorder="1"/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176" fontId="10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/>
    </xf>
    <xf numFmtId="176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wrapText="1"/>
    </xf>
    <xf numFmtId="178" fontId="11" fillId="0" borderId="1" xfId="0" applyNumberFormat="1" applyFont="1" applyBorder="1" applyAlignment="1">
      <alignment horizontal="center"/>
    </xf>
    <xf numFmtId="178" fontId="12" fillId="0" borderId="1" xfId="0" applyNumberFormat="1" applyFont="1" applyBorder="1" applyAlignment="1">
      <alignment horizontal="center"/>
    </xf>
    <xf numFmtId="178" fontId="0" fillId="0" borderId="1" xfId="0" applyNumberFormat="1" applyFont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179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3" fillId="0" borderId="1" xfId="0" applyFont="1" applyBorder="1" applyAlignment="1">
      <alignment horizontal="center"/>
    </xf>
    <xf numFmtId="179" fontId="0" fillId="0" borderId="12" xfId="0" applyNumberFormat="1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178" fontId="0" fillId="7" borderId="6" xfId="0" applyNumberFormat="1" applyFill="1" applyBorder="1" applyAlignment="1">
      <alignment horizontal="center"/>
    </xf>
    <xf numFmtId="178" fontId="0" fillId="7" borderId="7" xfId="0" applyNumberFormat="1" applyFill="1" applyBorder="1" applyAlignment="1">
      <alignment horizontal="center"/>
    </xf>
    <xf numFmtId="178" fontId="0" fillId="7" borderId="8" xfId="0" applyNumberFormat="1" applyFill="1" applyBorder="1" applyAlignment="1">
      <alignment horizontal="center"/>
    </xf>
    <xf numFmtId="178" fontId="0" fillId="7" borderId="9" xfId="0" applyNumberFormat="1" applyFill="1" applyBorder="1" applyAlignment="1">
      <alignment horizontal="center"/>
    </xf>
    <xf numFmtId="178" fontId="0" fillId="7" borderId="10" xfId="0" applyNumberFormat="1" applyFill="1" applyBorder="1" applyAlignment="1">
      <alignment horizontal="center"/>
    </xf>
    <xf numFmtId="178" fontId="0" fillId="7" borderId="5" xfId="0" applyNumberFormat="1" applyFill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3"/>
  <sheetViews>
    <sheetView tabSelected="1" zoomScaleNormal="100" workbookViewId="0">
      <pane xSplit="6" ySplit="3" topLeftCell="G4" activePane="bottomRight" state="frozen"/>
      <selection pane="topRight" activeCell="H1" sqref="H1"/>
      <selection pane="bottomLeft" activeCell="A4" sqref="A4"/>
      <selection pane="bottomRight" activeCell="W16" sqref="W16"/>
    </sheetView>
  </sheetViews>
  <sheetFormatPr defaultRowHeight="13.5" x14ac:dyDescent="0.15"/>
  <cols>
    <col min="1" max="1" width="10.25" style="1" customWidth="1"/>
    <col min="2" max="2" width="29.875" style="3" customWidth="1"/>
    <col min="3" max="3" width="12.625" style="1" customWidth="1"/>
    <col min="4" max="4" width="10.875" style="2" customWidth="1"/>
    <col min="5" max="13" width="14.125" style="2" customWidth="1"/>
    <col min="14" max="14" width="8.625" style="2" customWidth="1"/>
    <col min="15" max="15" width="11.25" style="2" customWidth="1"/>
    <col min="16" max="16" width="10.625" style="2" customWidth="1"/>
    <col min="17" max="17" width="10" style="2" customWidth="1"/>
    <col min="18" max="18" width="11.75" style="2" customWidth="1"/>
    <col min="19" max="19" width="14.125" style="2" customWidth="1"/>
    <col min="20" max="20" width="14.125" customWidth="1"/>
    <col min="21" max="21" width="19.75" style="22" customWidth="1"/>
    <col min="22" max="22" width="10" style="23" customWidth="1"/>
    <col min="23" max="23" width="20.75" style="22" customWidth="1"/>
    <col min="24" max="24" width="9" style="23" customWidth="1"/>
    <col min="25" max="25" width="17.375" style="1" customWidth="1"/>
    <col min="26" max="26" width="36.875" customWidth="1"/>
  </cols>
  <sheetData>
    <row r="1" spans="1:26" s="3" customFormat="1" ht="46.5" customHeight="1" x14ac:dyDescent="0.15">
      <c r="A1" s="50" t="s">
        <v>56</v>
      </c>
      <c r="B1" s="50"/>
      <c r="C1" s="50"/>
      <c r="D1" s="50"/>
      <c r="E1" s="50"/>
      <c r="F1" s="50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7" t="s">
        <v>39</v>
      </c>
      <c r="V1" s="47"/>
      <c r="W1" s="48" t="s">
        <v>40</v>
      </c>
      <c r="X1" s="49"/>
      <c r="Y1" s="37" t="s">
        <v>20</v>
      </c>
      <c r="Z1" s="30" t="s">
        <v>21</v>
      </c>
    </row>
    <row r="2" spans="1:26" s="15" customFormat="1" ht="44.25" x14ac:dyDescent="0.2">
      <c r="A2" s="6" t="s">
        <v>16</v>
      </c>
      <c r="B2" s="20" t="s">
        <v>17</v>
      </c>
      <c r="C2" s="6" t="s">
        <v>18</v>
      </c>
      <c r="D2" s="5" t="s">
        <v>7</v>
      </c>
      <c r="E2" s="5" t="s">
        <v>0</v>
      </c>
      <c r="F2" s="5" t="s">
        <v>8</v>
      </c>
      <c r="G2" s="5" t="s">
        <v>1</v>
      </c>
      <c r="H2" s="5" t="s">
        <v>2</v>
      </c>
      <c r="I2" s="5" t="s">
        <v>3</v>
      </c>
      <c r="J2" s="5" t="s">
        <v>4</v>
      </c>
      <c r="K2" s="5" t="s">
        <v>15</v>
      </c>
      <c r="L2" s="5" t="s">
        <v>5</v>
      </c>
      <c r="M2" s="5" t="s">
        <v>6</v>
      </c>
      <c r="N2" s="5" t="s">
        <v>9</v>
      </c>
      <c r="O2" s="5" t="s">
        <v>23</v>
      </c>
      <c r="P2" s="5" t="s">
        <v>10</v>
      </c>
      <c r="Q2" s="5" t="s">
        <v>11</v>
      </c>
      <c r="R2" s="5" t="s">
        <v>12</v>
      </c>
      <c r="S2" s="5" t="s">
        <v>14</v>
      </c>
      <c r="T2" s="5" t="s">
        <v>13</v>
      </c>
      <c r="U2" s="26" t="s">
        <v>55</v>
      </c>
      <c r="V2" s="25" t="s">
        <v>19</v>
      </c>
      <c r="W2" s="26" t="s">
        <v>44</v>
      </c>
      <c r="X2" s="25" t="s">
        <v>19</v>
      </c>
      <c r="Y2" s="28" t="s">
        <v>43</v>
      </c>
      <c r="Z2" s="29" t="s">
        <v>22</v>
      </c>
    </row>
    <row r="3" spans="1:26" s="15" customFormat="1" ht="12" hidden="1" x14ac:dyDescent="0.15">
      <c r="A3" s="6"/>
      <c r="B3" s="20"/>
      <c r="C3" s="3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4"/>
      <c r="V3" s="31">
        <v>1</v>
      </c>
      <c r="W3" s="26"/>
      <c r="X3" s="31"/>
      <c r="Y3" s="31"/>
      <c r="Z3" s="29"/>
    </row>
    <row r="4" spans="1:26" s="11" customFormat="1" ht="12.75" x14ac:dyDescent="0.2">
      <c r="A4" s="12">
        <v>1</v>
      </c>
      <c r="B4" s="21"/>
      <c r="C4" s="38" t="e">
        <f>VLOOKUP(B4,'Registration Fees'!$A$19:$B$25,2, FALSE)</f>
        <v>#N/A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10"/>
      <c r="U4" s="27">
        <v>0</v>
      </c>
      <c r="V4" s="39">
        <f>U4*2600</f>
        <v>0</v>
      </c>
      <c r="W4" s="27">
        <v>0</v>
      </c>
      <c r="X4" s="39">
        <f>W4*13000</f>
        <v>0</v>
      </c>
      <c r="Y4" s="40" t="e">
        <f>C4+V4+X4</f>
        <v>#N/A</v>
      </c>
      <c r="Z4" s="10"/>
    </row>
    <row r="5" spans="1:26" s="7" customFormat="1" ht="12" x14ac:dyDescent="0.15">
      <c r="A5" s="12">
        <v>2</v>
      </c>
      <c r="B5" s="21"/>
      <c r="C5" s="38" t="e">
        <f>VLOOKUP(B5,'Registration Fees'!$A$19:$B$25,2, FALSE)</f>
        <v>#N/A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  <c r="U5" s="27">
        <v>0</v>
      </c>
      <c r="V5" s="39">
        <f t="shared" ref="V5:V68" si="0">U5*2600</f>
        <v>0</v>
      </c>
      <c r="W5" s="27">
        <v>0</v>
      </c>
      <c r="X5" s="39">
        <f t="shared" ref="X5:X68" si="1">W5*13000</f>
        <v>0</v>
      </c>
      <c r="Y5" s="40" t="e">
        <f t="shared" ref="Y5:Y68" si="2">C5+V5+X5</f>
        <v>#N/A</v>
      </c>
      <c r="Z5" s="14"/>
    </row>
    <row r="6" spans="1:26" s="7" customFormat="1" ht="12" x14ac:dyDescent="0.15">
      <c r="A6" s="12">
        <v>3</v>
      </c>
      <c r="B6" s="21"/>
      <c r="C6" s="38" t="e">
        <f>VLOOKUP(B6,'Registration Fees'!$A$19:$B$25,2, FALSE)</f>
        <v>#N/A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  <c r="U6" s="27">
        <v>0</v>
      </c>
      <c r="V6" s="39">
        <f t="shared" si="0"/>
        <v>0</v>
      </c>
      <c r="W6" s="27">
        <v>0</v>
      </c>
      <c r="X6" s="39">
        <f t="shared" si="1"/>
        <v>0</v>
      </c>
      <c r="Y6" s="40" t="e">
        <f t="shared" si="2"/>
        <v>#N/A</v>
      </c>
      <c r="Z6" s="14"/>
    </row>
    <row r="7" spans="1:26" s="7" customFormat="1" ht="12" x14ac:dyDescent="0.15">
      <c r="A7" s="12">
        <v>4</v>
      </c>
      <c r="B7" s="21"/>
      <c r="C7" s="38" t="e">
        <f>VLOOKUP(B7,'Registration Fees'!$A$19:$B$25,2, FALSE)</f>
        <v>#N/A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  <c r="U7" s="27">
        <v>0</v>
      </c>
      <c r="V7" s="39">
        <f t="shared" si="0"/>
        <v>0</v>
      </c>
      <c r="W7" s="27">
        <v>0</v>
      </c>
      <c r="X7" s="39">
        <f t="shared" si="1"/>
        <v>0</v>
      </c>
      <c r="Y7" s="40" t="e">
        <f t="shared" si="2"/>
        <v>#N/A</v>
      </c>
      <c r="Z7" s="14"/>
    </row>
    <row r="8" spans="1:26" s="7" customFormat="1" ht="12" x14ac:dyDescent="0.15">
      <c r="A8" s="12">
        <v>5</v>
      </c>
      <c r="B8" s="21"/>
      <c r="C8" s="38" t="e">
        <f>VLOOKUP(B8,'Registration Fees'!$A$19:$B$25,2, FALSE)</f>
        <v>#N/A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  <c r="U8" s="27">
        <v>0</v>
      </c>
      <c r="V8" s="39">
        <f t="shared" si="0"/>
        <v>0</v>
      </c>
      <c r="W8" s="27">
        <v>0</v>
      </c>
      <c r="X8" s="39">
        <f t="shared" si="1"/>
        <v>0</v>
      </c>
      <c r="Y8" s="40" t="e">
        <f t="shared" si="2"/>
        <v>#N/A</v>
      </c>
      <c r="Z8" s="14"/>
    </row>
    <row r="9" spans="1:26" s="7" customFormat="1" ht="12" x14ac:dyDescent="0.15">
      <c r="A9" s="12">
        <v>6</v>
      </c>
      <c r="B9" s="21"/>
      <c r="C9" s="38" t="e">
        <f>VLOOKUP(B9,'Registration Fees'!$A$19:$B$25,2, FALSE)</f>
        <v>#N/A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  <c r="U9" s="27">
        <v>0</v>
      </c>
      <c r="V9" s="39">
        <f t="shared" si="0"/>
        <v>0</v>
      </c>
      <c r="W9" s="27">
        <v>0</v>
      </c>
      <c r="X9" s="39">
        <f t="shared" si="1"/>
        <v>0</v>
      </c>
      <c r="Y9" s="40" t="e">
        <f t="shared" si="2"/>
        <v>#N/A</v>
      </c>
      <c r="Z9" s="14"/>
    </row>
    <row r="10" spans="1:26" s="7" customFormat="1" ht="12" x14ac:dyDescent="0.15">
      <c r="A10" s="12">
        <v>7</v>
      </c>
      <c r="B10" s="21"/>
      <c r="C10" s="38" t="e">
        <f>VLOOKUP(B10,'Registration Fees'!$A$19:$B$25,2, FALSE)</f>
        <v>#N/A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  <c r="U10" s="27">
        <v>0</v>
      </c>
      <c r="V10" s="39">
        <f t="shared" si="0"/>
        <v>0</v>
      </c>
      <c r="W10" s="27">
        <v>0</v>
      </c>
      <c r="X10" s="39">
        <f t="shared" si="1"/>
        <v>0</v>
      </c>
      <c r="Y10" s="40" t="e">
        <f t="shared" si="2"/>
        <v>#N/A</v>
      </c>
      <c r="Z10" s="14"/>
    </row>
    <row r="11" spans="1:26" s="7" customFormat="1" ht="12" x14ac:dyDescent="0.15">
      <c r="A11" s="12">
        <v>8</v>
      </c>
      <c r="B11" s="21"/>
      <c r="C11" s="38" t="e">
        <f>VLOOKUP(B11,'Registration Fees'!$A$19:$B$25,2, FALSE)</f>
        <v>#N/A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27">
        <v>0</v>
      </c>
      <c r="V11" s="39">
        <f t="shared" si="0"/>
        <v>0</v>
      </c>
      <c r="W11" s="27">
        <v>0</v>
      </c>
      <c r="X11" s="39">
        <f t="shared" si="1"/>
        <v>0</v>
      </c>
      <c r="Y11" s="40" t="e">
        <f t="shared" si="2"/>
        <v>#N/A</v>
      </c>
      <c r="Z11" s="14"/>
    </row>
    <row r="12" spans="1:26" s="7" customFormat="1" ht="12" x14ac:dyDescent="0.15">
      <c r="A12" s="12">
        <v>9</v>
      </c>
      <c r="B12" s="21"/>
      <c r="C12" s="38" t="e">
        <f>VLOOKUP(B12,'Registration Fees'!$A$19:$B$25,2, FALSE)</f>
        <v>#N/A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/>
      <c r="U12" s="27">
        <v>0</v>
      </c>
      <c r="V12" s="39">
        <f t="shared" si="0"/>
        <v>0</v>
      </c>
      <c r="W12" s="27">
        <v>0</v>
      </c>
      <c r="X12" s="39">
        <f t="shared" si="1"/>
        <v>0</v>
      </c>
      <c r="Y12" s="40" t="e">
        <f t="shared" si="2"/>
        <v>#N/A</v>
      </c>
      <c r="Z12" s="14"/>
    </row>
    <row r="13" spans="1:26" s="7" customFormat="1" ht="12" x14ac:dyDescent="0.15">
      <c r="A13" s="12">
        <v>10</v>
      </c>
      <c r="B13" s="21"/>
      <c r="C13" s="38" t="e">
        <f>VLOOKUP(B13,'Registration Fees'!$A$19:$B$25,2, FALSE)</f>
        <v>#N/A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27">
        <v>0</v>
      </c>
      <c r="V13" s="39">
        <f t="shared" si="0"/>
        <v>0</v>
      </c>
      <c r="W13" s="27">
        <v>0</v>
      </c>
      <c r="X13" s="39">
        <f t="shared" si="1"/>
        <v>0</v>
      </c>
      <c r="Y13" s="40" t="e">
        <f t="shared" si="2"/>
        <v>#N/A</v>
      </c>
      <c r="Z13" s="14"/>
    </row>
    <row r="14" spans="1:26" s="7" customFormat="1" ht="12" x14ac:dyDescent="0.15">
      <c r="A14" s="12">
        <v>11</v>
      </c>
      <c r="B14" s="21"/>
      <c r="C14" s="38" t="e">
        <f>VLOOKUP(B14,'Registration Fees'!$A$19:$B$25,2, FALSE)</f>
        <v>#N/A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27">
        <v>0</v>
      </c>
      <c r="V14" s="39">
        <f t="shared" si="0"/>
        <v>0</v>
      </c>
      <c r="W14" s="27">
        <v>0</v>
      </c>
      <c r="X14" s="39">
        <f t="shared" si="1"/>
        <v>0</v>
      </c>
      <c r="Y14" s="40" t="e">
        <f t="shared" si="2"/>
        <v>#N/A</v>
      </c>
      <c r="Z14" s="14"/>
    </row>
    <row r="15" spans="1:26" s="7" customFormat="1" ht="12" x14ac:dyDescent="0.15">
      <c r="A15" s="12">
        <v>12</v>
      </c>
      <c r="B15" s="21"/>
      <c r="C15" s="38" t="e">
        <f>VLOOKUP(B15,'Registration Fees'!$A$19:$B$25,2, FALSE)</f>
        <v>#N/A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27">
        <v>0</v>
      </c>
      <c r="V15" s="39">
        <f t="shared" si="0"/>
        <v>0</v>
      </c>
      <c r="W15" s="27">
        <v>0</v>
      </c>
      <c r="X15" s="39">
        <f t="shared" si="1"/>
        <v>0</v>
      </c>
      <c r="Y15" s="40" t="e">
        <f t="shared" si="2"/>
        <v>#N/A</v>
      </c>
      <c r="Z15" s="14"/>
    </row>
    <row r="16" spans="1:26" s="7" customFormat="1" ht="12" x14ac:dyDescent="0.15">
      <c r="A16" s="12">
        <v>13</v>
      </c>
      <c r="B16" s="21"/>
      <c r="C16" s="38" t="e">
        <f>VLOOKUP(B16,'Registration Fees'!$A$19:$B$25,2, FALSE)</f>
        <v>#N/A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27">
        <v>0</v>
      </c>
      <c r="V16" s="39">
        <f t="shared" si="0"/>
        <v>0</v>
      </c>
      <c r="W16" s="27">
        <v>0</v>
      </c>
      <c r="X16" s="39">
        <f t="shared" si="1"/>
        <v>0</v>
      </c>
      <c r="Y16" s="40" t="e">
        <f t="shared" si="2"/>
        <v>#N/A</v>
      </c>
      <c r="Z16" s="14"/>
    </row>
    <row r="17" spans="1:26" s="7" customFormat="1" ht="12" x14ac:dyDescent="0.15">
      <c r="A17" s="12">
        <v>14</v>
      </c>
      <c r="B17" s="21"/>
      <c r="C17" s="38" t="e">
        <f>VLOOKUP(B17,'Registration Fees'!$A$19:$B$25,2, FALSE)</f>
        <v>#N/A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27">
        <v>0</v>
      </c>
      <c r="V17" s="39">
        <f t="shared" si="0"/>
        <v>0</v>
      </c>
      <c r="W17" s="27">
        <v>0</v>
      </c>
      <c r="X17" s="39">
        <f t="shared" si="1"/>
        <v>0</v>
      </c>
      <c r="Y17" s="40" t="e">
        <f t="shared" si="2"/>
        <v>#N/A</v>
      </c>
      <c r="Z17" s="14"/>
    </row>
    <row r="18" spans="1:26" s="7" customFormat="1" ht="12" x14ac:dyDescent="0.15">
      <c r="A18" s="12">
        <v>15</v>
      </c>
      <c r="B18" s="21"/>
      <c r="C18" s="38" t="e">
        <f>VLOOKUP(B18,'Registration Fees'!$A$19:$B$25,2, FALSE)</f>
        <v>#N/A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27">
        <v>0</v>
      </c>
      <c r="V18" s="39">
        <f t="shared" si="0"/>
        <v>0</v>
      </c>
      <c r="W18" s="27">
        <v>0</v>
      </c>
      <c r="X18" s="39">
        <f t="shared" si="1"/>
        <v>0</v>
      </c>
      <c r="Y18" s="40" t="e">
        <f t="shared" si="2"/>
        <v>#N/A</v>
      </c>
      <c r="Z18" s="14"/>
    </row>
    <row r="19" spans="1:26" s="7" customFormat="1" ht="12" x14ac:dyDescent="0.15">
      <c r="A19" s="12">
        <v>16</v>
      </c>
      <c r="B19" s="21"/>
      <c r="C19" s="38" t="e">
        <f>VLOOKUP(B19,'Registration Fees'!$A$19:$B$25,2, FALSE)</f>
        <v>#N/A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27">
        <v>0</v>
      </c>
      <c r="V19" s="39">
        <f t="shared" si="0"/>
        <v>0</v>
      </c>
      <c r="W19" s="27">
        <v>0</v>
      </c>
      <c r="X19" s="39">
        <f t="shared" si="1"/>
        <v>0</v>
      </c>
      <c r="Y19" s="40" t="e">
        <f t="shared" si="2"/>
        <v>#N/A</v>
      </c>
      <c r="Z19" s="14"/>
    </row>
    <row r="20" spans="1:26" s="7" customFormat="1" ht="12" x14ac:dyDescent="0.15">
      <c r="A20" s="12">
        <v>17</v>
      </c>
      <c r="B20" s="21"/>
      <c r="C20" s="38" t="e">
        <f>VLOOKUP(B20,'Registration Fees'!$A$19:$B$25,2, FALSE)</f>
        <v>#N/A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27">
        <v>0</v>
      </c>
      <c r="V20" s="39">
        <f t="shared" si="0"/>
        <v>0</v>
      </c>
      <c r="W20" s="27">
        <v>0</v>
      </c>
      <c r="X20" s="39">
        <f t="shared" si="1"/>
        <v>0</v>
      </c>
      <c r="Y20" s="40" t="e">
        <f t="shared" si="2"/>
        <v>#N/A</v>
      </c>
      <c r="Z20" s="14"/>
    </row>
    <row r="21" spans="1:26" s="7" customFormat="1" ht="12" x14ac:dyDescent="0.15">
      <c r="A21" s="12">
        <v>18</v>
      </c>
      <c r="B21" s="21"/>
      <c r="C21" s="38" t="e">
        <f>VLOOKUP(B21,'Registration Fees'!$A$19:$B$25,2, FALSE)</f>
        <v>#N/A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27">
        <v>0</v>
      </c>
      <c r="V21" s="39">
        <f t="shared" si="0"/>
        <v>0</v>
      </c>
      <c r="W21" s="27">
        <v>0</v>
      </c>
      <c r="X21" s="39">
        <f t="shared" si="1"/>
        <v>0</v>
      </c>
      <c r="Y21" s="40" t="e">
        <f t="shared" si="2"/>
        <v>#N/A</v>
      </c>
      <c r="Z21" s="14"/>
    </row>
    <row r="22" spans="1:26" s="7" customFormat="1" ht="12" x14ac:dyDescent="0.15">
      <c r="A22" s="12">
        <v>19</v>
      </c>
      <c r="B22" s="21"/>
      <c r="C22" s="38" t="e">
        <f>VLOOKUP(B22,'Registration Fees'!$A$19:$B$25,2, FALSE)</f>
        <v>#N/A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27">
        <v>0</v>
      </c>
      <c r="V22" s="39">
        <f t="shared" si="0"/>
        <v>0</v>
      </c>
      <c r="W22" s="27">
        <v>0</v>
      </c>
      <c r="X22" s="39">
        <f t="shared" si="1"/>
        <v>0</v>
      </c>
      <c r="Y22" s="40" t="e">
        <f t="shared" si="2"/>
        <v>#N/A</v>
      </c>
      <c r="Z22" s="14"/>
    </row>
    <row r="23" spans="1:26" s="7" customFormat="1" ht="12" x14ac:dyDescent="0.15">
      <c r="A23" s="12">
        <v>20</v>
      </c>
      <c r="B23" s="21"/>
      <c r="C23" s="38" t="e">
        <f>VLOOKUP(B23,'Registration Fees'!$A$19:$B$25,2, FALSE)</f>
        <v>#N/A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27">
        <v>0</v>
      </c>
      <c r="V23" s="39">
        <f t="shared" si="0"/>
        <v>0</v>
      </c>
      <c r="W23" s="27">
        <v>0</v>
      </c>
      <c r="X23" s="39">
        <f t="shared" si="1"/>
        <v>0</v>
      </c>
      <c r="Y23" s="40" t="e">
        <f t="shared" si="2"/>
        <v>#N/A</v>
      </c>
      <c r="Z23" s="14"/>
    </row>
    <row r="24" spans="1:26" s="7" customFormat="1" ht="12" x14ac:dyDescent="0.15">
      <c r="A24" s="12">
        <v>21</v>
      </c>
      <c r="B24" s="21"/>
      <c r="C24" s="38" t="e">
        <f>VLOOKUP(B24,'Registration Fees'!$A$19:$B$25,2, FALSE)</f>
        <v>#N/A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27">
        <v>0</v>
      </c>
      <c r="V24" s="39">
        <f t="shared" si="0"/>
        <v>0</v>
      </c>
      <c r="W24" s="27">
        <v>0</v>
      </c>
      <c r="X24" s="39">
        <f t="shared" si="1"/>
        <v>0</v>
      </c>
      <c r="Y24" s="40" t="e">
        <f t="shared" si="2"/>
        <v>#N/A</v>
      </c>
      <c r="Z24" s="14"/>
    </row>
    <row r="25" spans="1:26" s="7" customFormat="1" ht="12" x14ac:dyDescent="0.15">
      <c r="A25" s="12">
        <v>22</v>
      </c>
      <c r="B25" s="21"/>
      <c r="C25" s="38" t="e">
        <f>VLOOKUP(B25,'Registration Fees'!$A$19:$B$25,2, FALSE)</f>
        <v>#N/A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27">
        <v>0</v>
      </c>
      <c r="V25" s="39">
        <f t="shared" si="0"/>
        <v>0</v>
      </c>
      <c r="W25" s="27">
        <v>0</v>
      </c>
      <c r="X25" s="39">
        <f t="shared" si="1"/>
        <v>0</v>
      </c>
      <c r="Y25" s="40" t="e">
        <f t="shared" si="2"/>
        <v>#N/A</v>
      </c>
      <c r="Z25" s="14"/>
    </row>
    <row r="26" spans="1:26" s="7" customFormat="1" ht="12" x14ac:dyDescent="0.15">
      <c r="A26" s="12">
        <v>23</v>
      </c>
      <c r="B26" s="21"/>
      <c r="C26" s="38" t="e">
        <f>VLOOKUP(B26,'Registration Fees'!$A$19:$B$25,2, FALSE)</f>
        <v>#N/A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27">
        <v>0</v>
      </c>
      <c r="V26" s="39">
        <f t="shared" si="0"/>
        <v>0</v>
      </c>
      <c r="W26" s="27">
        <v>0</v>
      </c>
      <c r="X26" s="39">
        <f t="shared" si="1"/>
        <v>0</v>
      </c>
      <c r="Y26" s="40" t="e">
        <f t="shared" si="2"/>
        <v>#N/A</v>
      </c>
      <c r="Z26" s="14"/>
    </row>
    <row r="27" spans="1:26" s="7" customFormat="1" ht="12" x14ac:dyDescent="0.15">
      <c r="A27" s="12">
        <v>24</v>
      </c>
      <c r="B27" s="21"/>
      <c r="C27" s="38" t="e">
        <f>VLOOKUP(B27,'Registration Fees'!$A$19:$B$25,2, FALSE)</f>
        <v>#N/A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27">
        <v>0</v>
      </c>
      <c r="V27" s="39">
        <f t="shared" si="0"/>
        <v>0</v>
      </c>
      <c r="W27" s="27">
        <v>0</v>
      </c>
      <c r="X27" s="39">
        <f t="shared" si="1"/>
        <v>0</v>
      </c>
      <c r="Y27" s="40" t="e">
        <f t="shared" si="2"/>
        <v>#N/A</v>
      </c>
      <c r="Z27" s="14"/>
    </row>
    <row r="28" spans="1:26" s="7" customFormat="1" ht="12" x14ac:dyDescent="0.15">
      <c r="A28" s="12">
        <v>25</v>
      </c>
      <c r="B28" s="21"/>
      <c r="C28" s="38" t="e">
        <f>VLOOKUP(B28,'Registration Fees'!$A$19:$B$25,2, FALSE)</f>
        <v>#N/A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27">
        <v>0</v>
      </c>
      <c r="V28" s="39">
        <f t="shared" si="0"/>
        <v>0</v>
      </c>
      <c r="W28" s="27">
        <v>0</v>
      </c>
      <c r="X28" s="39">
        <f t="shared" si="1"/>
        <v>0</v>
      </c>
      <c r="Y28" s="40" t="e">
        <f t="shared" si="2"/>
        <v>#N/A</v>
      </c>
      <c r="Z28" s="14"/>
    </row>
    <row r="29" spans="1:26" s="7" customFormat="1" ht="12" x14ac:dyDescent="0.15">
      <c r="A29" s="12">
        <v>26</v>
      </c>
      <c r="B29" s="21"/>
      <c r="C29" s="38" t="e">
        <f>VLOOKUP(B29,'Registration Fees'!$A$19:$B$25,2, FALSE)</f>
        <v>#N/A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27">
        <v>0</v>
      </c>
      <c r="V29" s="39">
        <f t="shared" si="0"/>
        <v>0</v>
      </c>
      <c r="W29" s="27">
        <v>0</v>
      </c>
      <c r="X29" s="39">
        <f t="shared" si="1"/>
        <v>0</v>
      </c>
      <c r="Y29" s="40" t="e">
        <f t="shared" si="2"/>
        <v>#N/A</v>
      </c>
      <c r="Z29" s="14"/>
    </row>
    <row r="30" spans="1:26" s="7" customFormat="1" ht="12" x14ac:dyDescent="0.15">
      <c r="A30" s="12">
        <v>27</v>
      </c>
      <c r="B30" s="21"/>
      <c r="C30" s="38" t="e">
        <f>VLOOKUP(B30,'Registration Fees'!$A$19:$B$25,2, FALSE)</f>
        <v>#N/A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27">
        <v>0</v>
      </c>
      <c r="V30" s="39">
        <f t="shared" si="0"/>
        <v>0</v>
      </c>
      <c r="W30" s="27">
        <v>0</v>
      </c>
      <c r="X30" s="39">
        <f t="shared" si="1"/>
        <v>0</v>
      </c>
      <c r="Y30" s="40" t="e">
        <f t="shared" si="2"/>
        <v>#N/A</v>
      </c>
      <c r="Z30" s="14"/>
    </row>
    <row r="31" spans="1:26" s="7" customFormat="1" ht="12" x14ac:dyDescent="0.15">
      <c r="A31" s="12">
        <v>28</v>
      </c>
      <c r="B31" s="21"/>
      <c r="C31" s="38" t="e">
        <f>VLOOKUP(B31,'Registration Fees'!$A$19:$B$25,2, FALSE)</f>
        <v>#N/A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4"/>
      <c r="U31" s="27">
        <v>0</v>
      </c>
      <c r="V31" s="39">
        <f t="shared" si="0"/>
        <v>0</v>
      </c>
      <c r="W31" s="27">
        <v>0</v>
      </c>
      <c r="X31" s="39">
        <f t="shared" si="1"/>
        <v>0</v>
      </c>
      <c r="Y31" s="40" t="e">
        <f t="shared" si="2"/>
        <v>#N/A</v>
      </c>
      <c r="Z31" s="14"/>
    </row>
    <row r="32" spans="1:26" s="7" customFormat="1" ht="12" x14ac:dyDescent="0.15">
      <c r="A32" s="12">
        <v>29</v>
      </c>
      <c r="B32" s="21"/>
      <c r="C32" s="38" t="e">
        <f>VLOOKUP(B32,'Registration Fees'!$A$19:$B$25,2, FALSE)</f>
        <v>#N/A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  <c r="U32" s="27">
        <v>0</v>
      </c>
      <c r="V32" s="39">
        <f t="shared" si="0"/>
        <v>0</v>
      </c>
      <c r="W32" s="27">
        <v>0</v>
      </c>
      <c r="X32" s="39">
        <f t="shared" si="1"/>
        <v>0</v>
      </c>
      <c r="Y32" s="40" t="e">
        <f t="shared" si="2"/>
        <v>#N/A</v>
      </c>
      <c r="Z32" s="14"/>
    </row>
    <row r="33" spans="1:26" s="7" customFormat="1" ht="12" x14ac:dyDescent="0.15">
      <c r="A33" s="12">
        <v>30</v>
      </c>
      <c r="B33" s="21"/>
      <c r="C33" s="38" t="e">
        <f>VLOOKUP(B33,'Registration Fees'!$A$19:$B$25,2, FALSE)</f>
        <v>#N/A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4"/>
      <c r="U33" s="27">
        <v>0</v>
      </c>
      <c r="V33" s="39">
        <f t="shared" si="0"/>
        <v>0</v>
      </c>
      <c r="W33" s="27">
        <v>0</v>
      </c>
      <c r="X33" s="39">
        <f t="shared" si="1"/>
        <v>0</v>
      </c>
      <c r="Y33" s="40" t="e">
        <f t="shared" si="2"/>
        <v>#N/A</v>
      </c>
      <c r="Z33" s="14"/>
    </row>
    <row r="34" spans="1:26" s="7" customFormat="1" ht="12" x14ac:dyDescent="0.15">
      <c r="A34" s="12">
        <v>31</v>
      </c>
      <c r="B34" s="21"/>
      <c r="C34" s="38" t="e">
        <f>VLOOKUP(B34,'Registration Fees'!$A$19:$B$25,2, FALSE)</f>
        <v>#N/A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4"/>
      <c r="U34" s="27">
        <v>0</v>
      </c>
      <c r="V34" s="39">
        <f t="shared" si="0"/>
        <v>0</v>
      </c>
      <c r="W34" s="27">
        <v>0</v>
      </c>
      <c r="X34" s="39">
        <f t="shared" si="1"/>
        <v>0</v>
      </c>
      <c r="Y34" s="40" t="e">
        <f t="shared" si="2"/>
        <v>#N/A</v>
      </c>
      <c r="Z34" s="14"/>
    </row>
    <row r="35" spans="1:26" s="7" customFormat="1" ht="12" x14ac:dyDescent="0.15">
      <c r="A35" s="12">
        <v>32</v>
      </c>
      <c r="B35" s="21"/>
      <c r="C35" s="38" t="e">
        <f>VLOOKUP(B35,'Registration Fees'!$A$19:$B$25,2, FALSE)</f>
        <v>#N/A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/>
      <c r="U35" s="27">
        <v>0</v>
      </c>
      <c r="V35" s="39">
        <f t="shared" si="0"/>
        <v>0</v>
      </c>
      <c r="W35" s="27">
        <v>0</v>
      </c>
      <c r="X35" s="39">
        <f t="shared" si="1"/>
        <v>0</v>
      </c>
      <c r="Y35" s="40" t="e">
        <f t="shared" si="2"/>
        <v>#N/A</v>
      </c>
      <c r="Z35" s="14"/>
    </row>
    <row r="36" spans="1:26" s="7" customFormat="1" ht="12" x14ac:dyDescent="0.15">
      <c r="A36" s="12">
        <v>33</v>
      </c>
      <c r="B36" s="21"/>
      <c r="C36" s="38" t="e">
        <f>VLOOKUP(B36,'Registration Fees'!$A$19:$B$25,2, FALSE)</f>
        <v>#N/A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  <c r="U36" s="27">
        <v>0</v>
      </c>
      <c r="V36" s="39">
        <f t="shared" si="0"/>
        <v>0</v>
      </c>
      <c r="W36" s="27">
        <v>0</v>
      </c>
      <c r="X36" s="39">
        <f t="shared" si="1"/>
        <v>0</v>
      </c>
      <c r="Y36" s="40" t="e">
        <f t="shared" si="2"/>
        <v>#N/A</v>
      </c>
      <c r="Z36" s="14"/>
    </row>
    <row r="37" spans="1:26" s="7" customFormat="1" ht="12" x14ac:dyDescent="0.15">
      <c r="A37" s="12">
        <v>34</v>
      </c>
      <c r="B37" s="21"/>
      <c r="C37" s="38" t="e">
        <f>VLOOKUP(B37,'Registration Fees'!$A$19:$B$25,2, FALSE)</f>
        <v>#N/A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/>
      <c r="U37" s="27">
        <v>0</v>
      </c>
      <c r="V37" s="39">
        <f t="shared" si="0"/>
        <v>0</v>
      </c>
      <c r="W37" s="27">
        <v>0</v>
      </c>
      <c r="X37" s="39">
        <f t="shared" si="1"/>
        <v>0</v>
      </c>
      <c r="Y37" s="40" t="e">
        <f t="shared" si="2"/>
        <v>#N/A</v>
      </c>
      <c r="Z37" s="14"/>
    </row>
    <row r="38" spans="1:26" s="7" customFormat="1" ht="12" x14ac:dyDescent="0.15">
      <c r="A38" s="12">
        <v>35</v>
      </c>
      <c r="B38" s="21"/>
      <c r="C38" s="38" t="e">
        <f>VLOOKUP(B38,'Registration Fees'!$A$19:$B$25,2, FALSE)</f>
        <v>#N/A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4"/>
      <c r="U38" s="27">
        <v>0</v>
      </c>
      <c r="V38" s="39">
        <f t="shared" si="0"/>
        <v>0</v>
      </c>
      <c r="W38" s="27">
        <v>0</v>
      </c>
      <c r="X38" s="39">
        <f t="shared" si="1"/>
        <v>0</v>
      </c>
      <c r="Y38" s="40" t="e">
        <f t="shared" si="2"/>
        <v>#N/A</v>
      </c>
      <c r="Z38" s="14"/>
    </row>
    <row r="39" spans="1:26" s="7" customFormat="1" ht="12" x14ac:dyDescent="0.15">
      <c r="A39" s="12">
        <v>36</v>
      </c>
      <c r="B39" s="21"/>
      <c r="C39" s="38" t="e">
        <f>VLOOKUP(B39,'Registration Fees'!$A$19:$B$25,2, FALSE)</f>
        <v>#N/A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4"/>
      <c r="U39" s="27">
        <v>0</v>
      </c>
      <c r="V39" s="39">
        <f t="shared" si="0"/>
        <v>0</v>
      </c>
      <c r="W39" s="27">
        <v>0</v>
      </c>
      <c r="X39" s="39">
        <f t="shared" si="1"/>
        <v>0</v>
      </c>
      <c r="Y39" s="40" t="e">
        <f t="shared" si="2"/>
        <v>#N/A</v>
      </c>
      <c r="Z39" s="14"/>
    </row>
    <row r="40" spans="1:26" s="7" customFormat="1" ht="12" x14ac:dyDescent="0.15">
      <c r="A40" s="12">
        <v>37</v>
      </c>
      <c r="B40" s="21"/>
      <c r="C40" s="38" t="e">
        <f>VLOOKUP(B40,'Registration Fees'!$A$19:$B$25,2, FALSE)</f>
        <v>#N/A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4"/>
      <c r="U40" s="27">
        <v>0</v>
      </c>
      <c r="V40" s="39">
        <f t="shared" si="0"/>
        <v>0</v>
      </c>
      <c r="W40" s="27">
        <v>0</v>
      </c>
      <c r="X40" s="39">
        <f t="shared" si="1"/>
        <v>0</v>
      </c>
      <c r="Y40" s="40" t="e">
        <f t="shared" si="2"/>
        <v>#N/A</v>
      </c>
      <c r="Z40" s="14"/>
    </row>
    <row r="41" spans="1:26" s="7" customFormat="1" ht="12" x14ac:dyDescent="0.15">
      <c r="A41" s="12">
        <v>38</v>
      </c>
      <c r="B41" s="21"/>
      <c r="C41" s="38" t="e">
        <f>VLOOKUP(B41,'Registration Fees'!$A$19:$B$25,2, FALSE)</f>
        <v>#N/A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4"/>
      <c r="U41" s="27">
        <v>0</v>
      </c>
      <c r="V41" s="39">
        <f t="shared" si="0"/>
        <v>0</v>
      </c>
      <c r="W41" s="27">
        <v>0</v>
      </c>
      <c r="X41" s="39">
        <f t="shared" si="1"/>
        <v>0</v>
      </c>
      <c r="Y41" s="40" t="e">
        <f t="shared" si="2"/>
        <v>#N/A</v>
      </c>
      <c r="Z41" s="14"/>
    </row>
    <row r="42" spans="1:26" s="7" customFormat="1" ht="12" x14ac:dyDescent="0.15">
      <c r="A42" s="12">
        <v>39</v>
      </c>
      <c r="B42" s="21"/>
      <c r="C42" s="38" t="e">
        <f>VLOOKUP(B42,'Registration Fees'!$A$19:$B$25,2, FALSE)</f>
        <v>#N/A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4"/>
      <c r="U42" s="27">
        <v>0</v>
      </c>
      <c r="V42" s="39">
        <f t="shared" si="0"/>
        <v>0</v>
      </c>
      <c r="W42" s="27">
        <v>0</v>
      </c>
      <c r="X42" s="39">
        <f t="shared" si="1"/>
        <v>0</v>
      </c>
      <c r="Y42" s="40" t="e">
        <f t="shared" si="2"/>
        <v>#N/A</v>
      </c>
      <c r="Z42" s="14"/>
    </row>
    <row r="43" spans="1:26" s="7" customFormat="1" ht="12" x14ac:dyDescent="0.15">
      <c r="A43" s="12">
        <v>40</v>
      </c>
      <c r="B43" s="21"/>
      <c r="C43" s="38" t="e">
        <f>VLOOKUP(B43,'Registration Fees'!$A$19:$B$25,2, FALSE)</f>
        <v>#N/A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4"/>
      <c r="U43" s="27">
        <v>0</v>
      </c>
      <c r="V43" s="39">
        <f t="shared" si="0"/>
        <v>0</v>
      </c>
      <c r="W43" s="27">
        <v>0</v>
      </c>
      <c r="X43" s="39">
        <f t="shared" si="1"/>
        <v>0</v>
      </c>
      <c r="Y43" s="40" t="e">
        <f t="shared" si="2"/>
        <v>#N/A</v>
      </c>
      <c r="Z43" s="14"/>
    </row>
    <row r="44" spans="1:26" s="7" customFormat="1" ht="12" x14ac:dyDescent="0.15">
      <c r="A44" s="12">
        <v>41</v>
      </c>
      <c r="B44" s="21"/>
      <c r="C44" s="38" t="e">
        <f>VLOOKUP(B44,'Registration Fees'!$A$19:$B$25,2, FALSE)</f>
        <v>#N/A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4"/>
      <c r="U44" s="27">
        <v>0</v>
      </c>
      <c r="V44" s="39">
        <f t="shared" si="0"/>
        <v>0</v>
      </c>
      <c r="W44" s="27">
        <v>0</v>
      </c>
      <c r="X44" s="39">
        <f t="shared" si="1"/>
        <v>0</v>
      </c>
      <c r="Y44" s="40" t="e">
        <f t="shared" si="2"/>
        <v>#N/A</v>
      </c>
      <c r="Z44" s="14"/>
    </row>
    <row r="45" spans="1:26" s="7" customFormat="1" ht="12" x14ac:dyDescent="0.15">
      <c r="A45" s="12">
        <v>42</v>
      </c>
      <c r="B45" s="21"/>
      <c r="C45" s="38" t="e">
        <f>VLOOKUP(B45,'Registration Fees'!$A$19:$B$25,2, FALSE)</f>
        <v>#N/A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4"/>
      <c r="U45" s="27">
        <v>0</v>
      </c>
      <c r="V45" s="39">
        <f t="shared" si="0"/>
        <v>0</v>
      </c>
      <c r="W45" s="27">
        <v>0</v>
      </c>
      <c r="X45" s="39">
        <f t="shared" si="1"/>
        <v>0</v>
      </c>
      <c r="Y45" s="40" t="e">
        <f t="shared" si="2"/>
        <v>#N/A</v>
      </c>
      <c r="Z45" s="14"/>
    </row>
    <row r="46" spans="1:26" s="7" customFormat="1" ht="12" x14ac:dyDescent="0.15">
      <c r="A46" s="12">
        <v>43</v>
      </c>
      <c r="B46" s="21"/>
      <c r="C46" s="38" t="e">
        <f>VLOOKUP(B46,'Registration Fees'!$A$19:$B$25,2, FALSE)</f>
        <v>#N/A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4"/>
      <c r="U46" s="27">
        <v>0</v>
      </c>
      <c r="V46" s="39">
        <f t="shared" si="0"/>
        <v>0</v>
      </c>
      <c r="W46" s="27">
        <v>0</v>
      </c>
      <c r="X46" s="39">
        <f t="shared" si="1"/>
        <v>0</v>
      </c>
      <c r="Y46" s="40" t="e">
        <f t="shared" si="2"/>
        <v>#N/A</v>
      </c>
      <c r="Z46" s="14"/>
    </row>
    <row r="47" spans="1:26" s="7" customFormat="1" ht="12" x14ac:dyDescent="0.15">
      <c r="A47" s="12">
        <v>44</v>
      </c>
      <c r="B47" s="21"/>
      <c r="C47" s="38" t="e">
        <f>VLOOKUP(B47,'Registration Fees'!$A$19:$B$25,2, FALSE)</f>
        <v>#N/A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4"/>
      <c r="U47" s="27">
        <v>0</v>
      </c>
      <c r="V47" s="39">
        <f t="shared" si="0"/>
        <v>0</v>
      </c>
      <c r="W47" s="27">
        <v>0</v>
      </c>
      <c r="X47" s="39">
        <f t="shared" si="1"/>
        <v>0</v>
      </c>
      <c r="Y47" s="40" t="e">
        <f t="shared" si="2"/>
        <v>#N/A</v>
      </c>
      <c r="Z47" s="14"/>
    </row>
    <row r="48" spans="1:26" s="7" customFormat="1" ht="12" x14ac:dyDescent="0.15">
      <c r="A48" s="12">
        <v>45</v>
      </c>
      <c r="B48" s="21"/>
      <c r="C48" s="38" t="e">
        <f>VLOOKUP(B48,'Registration Fees'!$A$19:$B$25,2, FALSE)</f>
        <v>#N/A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4"/>
      <c r="U48" s="27">
        <v>0</v>
      </c>
      <c r="V48" s="39">
        <f t="shared" si="0"/>
        <v>0</v>
      </c>
      <c r="W48" s="27">
        <v>0</v>
      </c>
      <c r="X48" s="39">
        <f t="shared" si="1"/>
        <v>0</v>
      </c>
      <c r="Y48" s="40" t="e">
        <f t="shared" si="2"/>
        <v>#N/A</v>
      </c>
      <c r="Z48" s="14"/>
    </row>
    <row r="49" spans="1:26" s="7" customFormat="1" ht="12" x14ac:dyDescent="0.15">
      <c r="A49" s="12">
        <v>46</v>
      </c>
      <c r="B49" s="21"/>
      <c r="C49" s="38" t="e">
        <f>VLOOKUP(B49,'Registration Fees'!$A$19:$B$25,2, FALSE)</f>
        <v>#N/A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4"/>
      <c r="U49" s="27">
        <v>0</v>
      </c>
      <c r="V49" s="39">
        <f t="shared" si="0"/>
        <v>0</v>
      </c>
      <c r="W49" s="27">
        <v>0</v>
      </c>
      <c r="X49" s="39">
        <f t="shared" si="1"/>
        <v>0</v>
      </c>
      <c r="Y49" s="40" t="e">
        <f t="shared" si="2"/>
        <v>#N/A</v>
      </c>
      <c r="Z49" s="14"/>
    </row>
    <row r="50" spans="1:26" s="7" customFormat="1" ht="12" x14ac:dyDescent="0.15">
      <c r="A50" s="12">
        <v>47</v>
      </c>
      <c r="B50" s="21"/>
      <c r="C50" s="38" t="e">
        <f>VLOOKUP(B50,'Registration Fees'!$A$19:$B$25,2, FALSE)</f>
        <v>#N/A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8"/>
      <c r="U50" s="27">
        <v>0</v>
      </c>
      <c r="V50" s="39">
        <f t="shared" si="0"/>
        <v>0</v>
      </c>
      <c r="W50" s="27">
        <v>0</v>
      </c>
      <c r="X50" s="39">
        <f t="shared" si="1"/>
        <v>0</v>
      </c>
      <c r="Y50" s="40" t="e">
        <f t="shared" si="2"/>
        <v>#N/A</v>
      </c>
      <c r="Z50" s="14"/>
    </row>
    <row r="51" spans="1:26" s="19" customFormat="1" ht="12" x14ac:dyDescent="0.15">
      <c r="A51" s="12">
        <v>48</v>
      </c>
      <c r="B51" s="21"/>
      <c r="C51" s="38" t="e">
        <f>VLOOKUP(B51,'Registration Fees'!$A$19:$B$25,2, FALSE)</f>
        <v>#N/A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8"/>
      <c r="U51" s="27">
        <v>0</v>
      </c>
      <c r="V51" s="39">
        <f t="shared" si="0"/>
        <v>0</v>
      </c>
      <c r="W51" s="27">
        <v>0</v>
      </c>
      <c r="X51" s="39">
        <f t="shared" si="1"/>
        <v>0</v>
      </c>
      <c r="Y51" s="40" t="e">
        <f t="shared" si="2"/>
        <v>#N/A</v>
      </c>
      <c r="Z51" s="14"/>
    </row>
    <row r="52" spans="1:26" s="19" customFormat="1" ht="12" x14ac:dyDescent="0.15">
      <c r="A52" s="12">
        <v>49</v>
      </c>
      <c r="B52" s="21"/>
      <c r="C52" s="38" t="e">
        <f>VLOOKUP(B52,'Registration Fees'!$A$19:$B$25,2, FALSE)</f>
        <v>#N/A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8"/>
      <c r="U52" s="27">
        <v>0</v>
      </c>
      <c r="V52" s="39">
        <f t="shared" si="0"/>
        <v>0</v>
      </c>
      <c r="W52" s="27">
        <v>0</v>
      </c>
      <c r="X52" s="39">
        <f t="shared" si="1"/>
        <v>0</v>
      </c>
      <c r="Y52" s="40" t="e">
        <f t="shared" si="2"/>
        <v>#N/A</v>
      </c>
      <c r="Z52" s="14"/>
    </row>
    <row r="53" spans="1:26" s="19" customFormat="1" ht="12" x14ac:dyDescent="0.15">
      <c r="A53" s="12">
        <v>50</v>
      </c>
      <c r="B53" s="21"/>
      <c r="C53" s="38" t="e">
        <f>VLOOKUP(B53,'Registration Fees'!$A$19:$B$25,2, FALSE)</f>
        <v>#N/A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8"/>
      <c r="U53" s="27">
        <v>0</v>
      </c>
      <c r="V53" s="39">
        <f t="shared" si="0"/>
        <v>0</v>
      </c>
      <c r="W53" s="27">
        <v>0</v>
      </c>
      <c r="X53" s="39">
        <f t="shared" si="1"/>
        <v>0</v>
      </c>
      <c r="Y53" s="40" t="e">
        <f t="shared" si="2"/>
        <v>#N/A</v>
      </c>
      <c r="Z53" s="14"/>
    </row>
    <row r="54" spans="1:26" s="19" customFormat="1" ht="12" x14ac:dyDescent="0.15">
      <c r="A54" s="12">
        <v>51</v>
      </c>
      <c r="B54" s="21"/>
      <c r="C54" s="38" t="e">
        <f>VLOOKUP(B54,'Registration Fees'!$A$19:$B$25,2, FALSE)</f>
        <v>#N/A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8"/>
      <c r="U54" s="27">
        <v>0</v>
      </c>
      <c r="V54" s="39">
        <f t="shared" si="0"/>
        <v>0</v>
      </c>
      <c r="W54" s="27">
        <v>0</v>
      </c>
      <c r="X54" s="39">
        <f t="shared" si="1"/>
        <v>0</v>
      </c>
      <c r="Y54" s="40" t="e">
        <f t="shared" si="2"/>
        <v>#N/A</v>
      </c>
      <c r="Z54" s="14"/>
    </row>
    <row r="55" spans="1:26" s="19" customFormat="1" ht="12" x14ac:dyDescent="0.15">
      <c r="A55" s="12">
        <v>52</v>
      </c>
      <c r="B55" s="21"/>
      <c r="C55" s="38" t="e">
        <f>VLOOKUP(B55,'Registration Fees'!$A$19:$B$25,2, FALSE)</f>
        <v>#N/A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8"/>
      <c r="U55" s="27">
        <v>0</v>
      </c>
      <c r="V55" s="39">
        <f t="shared" si="0"/>
        <v>0</v>
      </c>
      <c r="W55" s="27">
        <v>0</v>
      </c>
      <c r="X55" s="39">
        <f t="shared" si="1"/>
        <v>0</v>
      </c>
      <c r="Y55" s="40" t="e">
        <f t="shared" si="2"/>
        <v>#N/A</v>
      </c>
      <c r="Z55" s="14"/>
    </row>
    <row r="56" spans="1:26" s="19" customFormat="1" ht="12" x14ac:dyDescent="0.15">
      <c r="A56" s="12">
        <v>53</v>
      </c>
      <c r="B56" s="21"/>
      <c r="C56" s="38" t="e">
        <f>VLOOKUP(B56,'Registration Fees'!$A$19:$B$25,2, FALSE)</f>
        <v>#N/A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8"/>
      <c r="U56" s="27">
        <v>0</v>
      </c>
      <c r="V56" s="39">
        <f t="shared" si="0"/>
        <v>0</v>
      </c>
      <c r="W56" s="27">
        <v>0</v>
      </c>
      <c r="X56" s="39">
        <f t="shared" si="1"/>
        <v>0</v>
      </c>
      <c r="Y56" s="40" t="e">
        <f t="shared" si="2"/>
        <v>#N/A</v>
      </c>
      <c r="Z56" s="14"/>
    </row>
    <row r="57" spans="1:26" s="19" customFormat="1" ht="12" x14ac:dyDescent="0.15">
      <c r="A57" s="12">
        <v>54</v>
      </c>
      <c r="B57" s="21"/>
      <c r="C57" s="38" t="e">
        <f>VLOOKUP(B57,'Registration Fees'!$A$19:$B$25,2, FALSE)</f>
        <v>#N/A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8"/>
      <c r="U57" s="27">
        <v>0</v>
      </c>
      <c r="V57" s="39">
        <f t="shared" si="0"/>
        <v>0</v>
      </c>
      <c r="W57" s="27">
        <v>0</v>
      </c>
      <c r="X57" s="39">
        <f t="shared" si="1"/>
        <v>0</v>
      </c>
      <c r="Y57" s="40" t="e">
        <f t="shared" si="2"/>
        <v>#N/A</v>
      </c>
      <c r="Z57" s="14"/>
    </row>
    <row r="58" spans="1:26" s="19" customFormat="1" ht="12" x14ac:dyDescent="0.15">
      <c r="A58" s="12">
        <v>55</v>
      </c>
      <c r="B58" s="21"/>
      <c r="C58" s="38" t="e">
        <f>VLOOKUP(B58,'Registration Fees'!$A$19:$B$25,2, FALSE)</f>
        <v>#N/A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8"/>
      <c r="U58" s="27">
        <v>0</v>
      </c>
      <c r="V58" s="39">
        <f t="shared" si="0"/>
        <v>0</v>
      </c>
      <c r="W58" s="27">
        <v>0</v>
      </c>
      <c r="X58" s="39">
        <f t="shared" si="1"/>
        <v>0</v>
      </c>
      <c r="Y58" s="40" t="e">
        <f t="shared" si="2"/>
        <v>#N/A</v>
      </c>
      <c r="Z58" s="14"/>
    </row>
    <row r="59" spans="1:26" s="19" customFormat="1" ht="12" x14ac:dyDescent="0.15">
      <c r="A59" s="12">
        <v>56</v>
      </c>
      <c r="B59" s="21"/>
      <c r="C59" s="38" t="e">
        <f>VLOOKUP(B59,'Registration Fees'!$A$19:$B$25,2, FALSE)</f>
        <v>#N/A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8"/>
      <c r="U59" s="27">
        <v>0</v>
      </c>
      <c r="V59" s="39">
        <f t="shared" si="0"/>
        <v>0</v>
      </c>
      <c r="W59" s="27">
        <v>0</v>
      </c>
      <c r="X59" s="39">
        <f t="shared" si="1"/>
        <v>0</v>
      </c>
      <c r="Y59" s="40" t="e">
        <f t="shared" si="2"/>
        <v>#N/A</v>
      </c>
      <c r="Z59" s="14"/>
    </row>
    <row r="60" spans="1:26" s="19" customFormat="1" ht="12" x14ac:dyDescent="0.15">
      <c r="A60" s="12">
        <v>57</v>
      </c>
      <c r="B60" s="21"/>
      <c r="C60" s="38" t="e">
        <f>VLOOKUP(B60,'Registration Fees'!$A$19:$B$25,2, FALSE)</f>
        <v>#N/A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8"/>
      <c r="U60" s="27">
        <v>0</v>
      </c>
      <c r="V60" s="39">
        <f t="shared" si="0"/>
        <v>0</v>
      </c>
      <c r="W60" s="27">
        <v>0</v>
      </c>
      <c r="X60" s="39">
        <f t="shared" si="1"/>
        <v>0</v>
      </c>
      <c r="Y60" s="40" t="e">
        <f t="shared" si="2"/>
        <v>#N/A</v>
      </c>
      <c r="Z60" s="14"/>
    </row>
    <row r="61" spans="1:26" s="19" customFormat="1" ht="12" x14ac:dyDescent="0.15">
      <c r="A61" s="12">
        <v>58</v>
      </c>
      <c r="B61" s="21"/>
      <c r="C61" s="38" t="e">
        <f>VLOOKUP(B61,'Registration Fees'!$A$19:$B$25,2, FALSE)</f>
        <v>#N/A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8"/>
      <c r="U61" s="27">
        <v>0</v>
      </c>
      <c r="V61" s="39">
        <f t="shared" si="0"/>
        <v>0</v>
      </c>
      <c r="W61" s="27">
        <v>0</v>
      </c>
      <c r="X61" s="39">
        <f t="shared" si="1"/>
        <v>0</v>
      </c>
      <c r="Y61" s="40" t="e">
        <f t="shared" si="2"/>
        <v>#N/A</v>
      </c>
      <c r="Z61" s="14"/>
    </row>
    <row r="62" spans="1:26" s="19" customFormat="1" ht="12" x14ac:dyDescent="0.15">
      <c r="A62" s="12">
        <v>59</v>
      </c>
      <c r="B62" s="21"/>
      <c r="C62" s="38" t="e">
        <f>VLOOKUP(B62,'Registration Fees'!$A$19:$B$25,2, FALSE)</f>
        <v>#N/A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8"/>
      <c r="U62" s="27">
        <v>0</v>
      </c>
      <c r="V62" s="39">
        <f t="shared" si="0"/>
        <v>0</v>
      </c>
      <c r="W62" s="27">
        <v>0</v>
      </c>
      <c r="X62" s="39">
        <f t="shared" si="1"/>
        <v>0</v>
      </c>
      <c r="Y62" s="40" t="e">
        <f t="shared" si="2"/>
        <v>#N/A</v>
      </c>
      <c r="Z62" s="14"/>
    </row>
    <row r="63" spans="1:26" s="19" customFormat="1" ht="12" x14ac:dyDescent="0.15">
      <c r="A63" s="12">
        <v>60</v>
      </c>
      <c r="B63" s="21"/>
      <c r="C63" s="38" t="e">
        <f>VLOOKUP(B63,'Registration Fees'!$A$19:$B$25,2, FALSE)</f>
        <v>#N/A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8"/>
      <c r="U63" s="27">
        <v>0</v>
      </c>
      <c r="V63" s="39">
        <f t="shared" si="0"/>
        <v>0</v>
      </c>
      <c r="W63" s="27">
        <v>0</v>
      </c>
      <c r="X63" s="39">
        <f t="shared" si="1"/>
        <v>0</v>
      </c>
      <c r="Y63" s="40" t="e">
        <f t="shared" si="2"/>
        <v>#N/A</v>
      </c>
      <c r="Z63" s="14"/>
    </row>
    <row r="64" spans="1:26" s="19" customFormat="1" ht="12" x14ac:dyDescent="0.15">
      <c r="A64" s="12">
        <v>61</v>
      </c>
      <c r="B64" s="21"/>
      <c r="C64" s="38" t="e">
        <f>VLOOKUP(B64,'Registration Fees'!$A$19:$B$25,2, FALSE)</f>
        <v>#N/A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8"/>
      <c r="U64" s="27">
        <v>0</v>
      </c>
      <c r="V64" s="39">
        <f t="shared" si="0"/>
        <v>0</v>
      </c>
      <c r="W64" s="27">
        <v>0</v>
      </c>
      <c r="X64" s="39">
        <f t="shared" si="1"/>
        <v>0</v>
      </c>
      <c r="Y64" s="40" t="e">
        <f t="shared" si="2"/>
        <v>#N/A</v>
      </c>
      <c r="Z64" s="14"/>
    </row>
    <row r="65" spans="1:26" s="19" customFormat="1" ht="12" x14ac:dyDescent="0.15">
      <c r="A65" s="12">
        <v>62</v>
      </c>
      <c r="B65" s="21"/>
      <c r="C65" s="38" t="e">
        <f>VLOOKUP(B65,'Registration Fees'!$A$19:$B$25,2, FALSE)</f>
        <v>#N/A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8"/>
      <c r="U65" s="27">
        <v>0</v>
      </c>
      <c r="V65" s="39">
        <f t="shared" si="0"/>
        <v>0</v>
      </c>
      <c r="W65" s="27">
        <v>0</v>
      </c>
      <c r="X65" s="39">
        <f t="shared" si="1"/>
        <v>0</v>
      </c>
      <c r="Y65" s="40" t="e">
        <f t="shared" si="2"/>
        <v>#N/A</v>
      </c>
      <c r="Z65" s="14"/>
    </row>
    <row r="66" spans="1:26" s="19" customFormat="1" ht="12" x14ac:dyDescent="0.15">
      <c r="A66" s="12">
        <v>63</v>
      </c>
      <c r="B66" s="21"/>
      <c r="C66" s="38" t="e">
        <f>VLOOKUP(B66,'Registration Fees'!$A$19:$B$25,2, FALSE)</f>
        <v>#N/A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8"/>
      <c r="U66" s="27">
        <v>0</v>
      </c>
      <c r="V66" s="39">
        <f t="shared" si="0"/>
        <v>0</v>
      </c>
      <c r="W66" s="27">
        <v>0</v>
      </c>
      <c r="X66" s="39">
        <f t="shared" si="1"/>
        <v>0</v>
      </c>
      <c r="Y66" s="40" t="e">
        <f t="shared" si="2"/>
        <v>#N/A</v>
      </c>
      <c r="Z66" s="14"/>
    </row>
    <row r="67" spans="1:26" s="19" customFormat="1" ht="12" x14ac:dyDescent="0.15">
      <c r="A67" s="12">
        <v>64</v>
      </c>
      <c r="B67" s="21"/>
      <c r="C67" s="38" t="e">
        <f>VLOOKUP(B67,'Registration Fees'!$A$19:$B$25,2, FALSE)</f>
        <v>#N/A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8"/>
      <c r="U67" s="27">
        <v>0</v>
      </c>
      <c r="V67" s="39">
        <f t="shared" si="0"/>
        <v>0</v>
      </c>
      <c r="W67" s="27">
        <v>0</v>
      </c>
      <c r="X67" s="39">
        <f t="shared" si="1"/>
        <v>0</v>
      </c>
      <c r="Y67" s="40" t="e">
        <f t="shared" si="2"/>
        <v>#N/A</v>
      </c>
      <c r="Z67" s="14"/>
    </row>
    <row r="68" spans="1:26" s="19" customFormat="1" ht="12" x14ac:dyDescent="0.15">
      <c r="A68" s="12">
        <v>65</v>
      </c>
      <c r="B68" s="21"/>
      <c r="C68" s="38" t="e">
        <f>VLOOKUP(B68,'Registration Fees'!$A$19:$B$25,2, FALSE)</f>
        <v>#N/A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8"/>
      <c r="U68" s="27">
        <v>0</v>
      </c>
      <c r="V68" s="39">
        <f t="shared" si="0"/>
        <v>0</v>
      </c>
      <c r="W68" s="27">
        <v>0</v>
      </c>
      <c r="X68" s="39">
        <f t="shared" si="1"/>
        <v>0</v>
      </c>
      <c r="Y68" s="40" t="e">
        <f t="shared" si="2"/>
        <v>#N/A</v>
      </c>
      <c r="Z68" s="14"/>
    </row>
    <row r="69" spans="1:26" s="19" customFormat="1" ht="12" x14ac:dyDescent="0.15">
      <c r="A69" s="12">
        <v>66</v>
      </c>
      <c r="B69" s="21"/>
      <c r="C69" s="38" t="e">
        <f>VLOOKUP(B69,'Registration Fees'!$A$19:$B$25,2, FALSE)</f>
        <v>#N/A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8"/>
      <c r="U69" s="27">
        <v>0</v>
      </c>
      <c r="V69" s="39">
        <f t="shared" ref="V69:V103" si="3">U69*2600</f>
        <v>0</v>
      </c>
      <c r="W69" s="27">
        <v>0</v>
      </c>
      <c r="X69" s="39">
        <f t="shared" ref="X69:X103" si="4">W69*13000</f>
        <v>0</v>
      </c>
      <c r="Y69" s="40" t="e">
        <f t="shared" ref="Y69:Y103" si="5">C69+V69+X69</f>
        <v>#N/A</v>
      </c>
      <c r="Z69" s="14"/>
    </row>
    <row r="70" spans="1:26" s="19" customFormat="1" ht="12" x14ac:dyDescent="0.15">
      <c r="A70" s="12">
        <v>67</v>
      </c>
      <c r="B70" s="21"/>
      <c r="C70" s="38" t="e">
        <f>VLOOKUP(B70,'Registration Fees'!$A$19:$B$25,2, FALSE)</f>
        <v>#N/A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8"/>
      <c r="U70" s="27">
        <v>0</v>
      </c>
      <c r="V70" s="39">
        <f t="shared" si="3"/>
        <v>0</v>
      </c>
      <c r="W70" s="27">
        <v>0</v>
      </c>
      <c r="X70" s="39">
        <f t="shared" si="4"/>
        <v>0</v>
      </c>
      <c r="Y70" s="40" t="e">
        <f t="shared" si="5"/>
        <v>#N/A</v>
      </c>
      <c r="Z70" s="14"/>
    </row>
    <row r="71" spans="1:26" s="19" customFormat="1" ht="12" x14ac:dyDescent="0.15">
      <c r="A71" s="12">
        <v>68</v>
      </c>
      <c r="B71" s="21"/>
      <c r="C71" s="38" t="e">
        <f>VLOOKUP(B71,'Registration Fees'!$A$19:$B$25,2, FALSE)</f>
        <v>#N/A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8"/>
      <c r="U71" s="27">
        <v>0</v>
      </c>
      <c r="V71" s="39">
        <f t="shared" si="3"/>
        <v>0</v>
      </c>
      <c r="W71" s="27">
        <v>0</v>
      </c>
      <c r="X71" s="39">
        <f t="shared" si="4"/>
        <v>0</v>
      </c>
      <c r="Y71" s="40" t="e">
        <f t="shared" si="5"/>
        <v>#N/A</v>
      </c>
      <c r="Z71" s="14"/>
    </row>
    <row r="72" spans="1:26" s="19" customFormat="1" ht="12" x14ac:dyDescent="0.15">
      <c r="A72" s="12">
        <v>69</v>
      </c>
      <c r="B72" s="21"/>
      <c r="C72" s="38" t="e">
        <f>VLOOKUP(B72,'Registration Fees'!$A$19:$B$25,2, FALSE)</f>
        <v>#N/A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8"/>
      <c r="U72" s="27">
        <v>0</v>
      </c>
      <c r="V72" s="39">
        <f t="shared" si="3"/>
        <v>0</v>
      </c>
      <c r="W72" s="27">
        <v>0</v>
      </c>
      <c r="X72" s="39">
        <f t="shared" si="4"/>
        <v>0</v>
      </c>
      <c r="Y72" s="40" t="e">
        <f t="shared" si="5"/>
        <v>#N/A</v>
      </c>
      <c r="Z72" s="14"/>
    </row>
    <row r="73" spans="1:26" s="19" customFormat="1" ht="12" x14ac:dyDescent="0.15">
      <c r="A73" s="12">
        <v>70</v>
      </c>
      <c r="B73" s="21"/>
      <c r="C73" s="38" t="e">
        <f>VLOOKUP(B73,'Registration Fees'!$A$19:$B$25,2, FALSE)</f>
        <v>#N/A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8"/>
      <c r="U73" s="27">
        <v>0</v>
      </c>
      <c r="V73" s="39">
        <f t="shared" si="3"/>
        <v>0</v>
      </c>
      <c r="W73" s="27">
        <v>0</v>
      </c>
      <c r="X73" s="39">
        <f t="shared" si="4"/>
        <v>0</v>
      </c>
      <c r="Y73" s="40" t="e">
        <f t="shared" si="5"/>
        <v>#N/A</v>
      </c>
      <c r="Z73" s="14"/>
    </row>
    <row r="74" spans="1:26" s="19" customFormat="1" ht="12" x14ac:dyDescent="0.15">
      <c r="A74" s="16">
        <v>71</v>
      </c>
      <c r="B74" s="21"/>
      <c r="C74" s="38" t="e">
        <f>VLOOKUP(B74,'Registration Fees'!$A$19:$B$25,2, FALSE)</f>
        <v>#N/A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8"/>
      <c r="U74" s="27">
        <v>0</v>
      </c>
      <c r="V74" s="39">
        <f t="shared" si="3"/>
        <v>0</v>
      </c>
      <c r="W74" s="27">
        <v>0</v>
      </c>
      <c r="X74" s="39">
        <f t="shared" si="4"/>
        <v>0</v>
      </c>
      <c r="Y74" s="40" t="e">
        <f t="shared" si="5"/>
        <v>#N/A</v>
      </c>
      <c r="Z74" s="14"/>
    </row>
    <row r="75" spans="1:26" s="19" customFormat="1" ht="12" x14ac:dyDescent="0.15">
      <c r="A75" s="16">
        <v>72</v>
      </c>
      <c r="B75" s="21"/>
      <c r="C75" s="38" t="e">
        <f>VLOOKUP(B75,'Registration Fees'!$A$19:$B$25,2, FALSE)</f>
        <v>#N/A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8"/>
      <c r="U75" s="27">
        <v>0</v>
      </c>
      <c r="V75" s="39">
        <f t="shared" si="3"/>
        <v>0</v>
      </c>
      <c r="W75" s="27">
        <v>0</v>
      </c>
      <c r="X75" s="39">
        <f t="shared" si="4"/>
        <v>0</v>
      </c>
      <c r="Y75" s="40" t="e">
        <f t="shared" si="5"/>
        <v>#N/A</v>
      </c>
      <c r="Z75" s="14"/>
    </row>
    <row r="76" spans="1:26" s="19" customFormat="1" ht="12" x14ac:dyDescent="0.15">
      <c r="A76" s="16">
        <v>73</v>
      </c>
      <c r="B76" s="21"/>
      <c r="C76" s="38" t="e">
        <f>VLOOKUP(B76,'Registration Fees'!$A$19:$B$25,2, FALSE)</f>
        <v>#N/A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8"/>
      <c r="U76" s="27">
        <v>0</v>
      </c>
      <c r="V76" s="39">
        <f t="shared" si="3"/>
        <v>0</v>
      </c>
      <c r="W76" s="27">
        <v>0</v>
      </c>
      <c r="X76" s="39">
        <f t="shared" si="4"/>
        <v>0</v>
      </c>
      <c r="Y76" s="40" t="e">
        <f t="shared" si="5"/>
        <v>#N/A</v>
      </c>
      <c r="Z76" s="14"/>
    </row>
    <row r="77" spans="1:26" s="19" customFormat="1" ht="12" x14ac:dyDescent="0.15">
      <c r="A77" s="16">
        <v>74</v>
      </c>
      <c r="B77" s="21"/>
      <c r="C77" s="38" t="e">
        <f>VLOOKUP(B77,'Registration Fees'!$A$19:$B$25,2, FALSE)</f>
        <v>#N/A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8"/>
      <c r="U77" s="27">
        <v>0</v>
      </c>
      <c r="V77" s="39">
        <f t="shared" si="3"/>
        <v>0</v>
      </c>
      <c r="W77" s="27">
        <v>0</v>
      </c>
      <c r="X77" s="39">
        <f t="shared" si="4"/>
        <v>0</v>
      </c>
      <c r="Y77" s="40" t="e">
        <f t="shared" si="5"/>
        <v>#N/A</v>
      </c>
      <c r="Z77" s="14"/>
    </row>
    <row r="78" spans="1:26" s="19" customFormat="1" ht="12" x14ac:dyDescent="0.15">
      <c r="A78" s="16">
        <v>75</v>
      </c>
      <c r="B78" s="21"/>
      <c r="C78" s="38" t="e">
        <f>VLOOKUP(B78,'Registration Fees'!$A$19:$B$25,2, FALSE)</f>
        <v>#N/A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8"/>
      <c r="U78" s="27">
        <v>0</v>
      </c>
      <c r="V78" s="39">
        <f t="shared" si="3"/>
        <v>0</v>
      </c>
      <c r="W78" s="27">
        <v>0</v>
      </c>
      <c r="X78" s="39">
        <f t="shared" si="4"/>
        <v>0</v>
      </c>
      <c r="Y78" s="40" t="e">
        <f t="shared" si="5"/>
        <v>#N/A</v>
      </c>
      <c r="Z78" s="14"/>
    </row>
    <row r="79" spans="1:26" s="19" customFormat="1" ht="12" x14ac:dyDescent="0.15">
      <c r="A79" s="16">
        <v>76</v>
      </c>
      <c r="B79" s="21"/>
      <c r="C79" s="38" t="e">
        <f>VLOOKUP(B79,'Registration Fees'!$A$19:$B$25,2, FALSE)</f>
        <v>#N/A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8"/>
      <c r="U79" s="27">
        <v>0</v>
      </c>
      <c r="V79" s="39">
        <f t="shared" si="3"/>
        <v>0</v>
      </c>
      <c r="W79" s="27">
        <v>0</v>
      </c>
      <c r="X79" s="39">
        <f t="shared" si="4"/>
        <v>0</v>
      </c>
      <c r="Y79" s="40" t="e">
        <f t="shared" si="5"/>
        <v>#N/A</v>
      </c>
      <c r="Z79" s="14"/>
    </row>
    <row r="80" spans="1:26" s="19" customFormat="1" ht="12" x14ac:dyDescent="0.15">
      <c r="A80" s="16">
        <v>77</v>
      </c>
      <c r="B80" s="21"/>
      <c r="C80" s="38" t="e">
        <f>VLOOKUP(B80,'Registration Fees'!$A$19:$B$25,2, FALSE)</f>
        <v>#N/A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8"/>
      <c r="U80" s="27">
        <v>0</v>
      </c>
      <c r="V80" s="39">
        <f t="shared" si="3"/>
        <v>0</v>
      </c>
      <c r="W80" s="27">
        <v>0</v>
      </c>
      <c r="X80" s="39">
        <f t="shared" si="4"/>
        <v>0</v>
      </c>
      <c r="Y80" s="40" t="e">
        <f t="shared" si="5"/>
        <v>#N/A</v>
      </c>
      <c r="Z80" s="14"/>
    </row>
    <row r="81" spans="1:26" s="19" customFormat="1" ht="12" x14ac:dyDescent="0.15">
      <c r="A81" s="16">
        <v>78</v>
      </c>
      <c r="B81" s="21"/>
      <c r="C81" s="38" t="e">
        <f>VLOOKUP(B81,'Registration Fees'!$A$19:$B$25,2, FALSE)</f>
        <v>#N/A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8"/>
      <c r="U81" s="27">
        <v>0</v>
      </c>
      <c r="V81" s="39">
        <f t="shared" si="3"/>
        <v>0</v>
      </c>
      <c r="W81" s="27">
        <v>0</v>
      </c>
      <c r="X81" s="39">
        <f t="shared" si="4"/>
        <v>0</v>
      </c>
      <c r="Y81" s="40" t="e">
        <f t="shared" si="5"/>
        <v>#N/A</v>
      </c>
      <c r="Z81" s="14"/>
    </row>
    <row r="82" spans="1:26" s="19" customFormat="1" ht="12" x14ac:dyDescent="0.15">
      <c r="A82" s="16">
        <v>79</v>
      </c>
      <c r="B82" s="21"/>
      <c r="C82" s="38" t="e">
        <f>VLOOKUP(B82,'Registration Fees'!$A$19:$B$25,2, FALSE)</f>
        <v>#N/A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8"/>
      <c r="U82" s="27">
        <v>0</v>
      </c>
      <c r="V82" s="39">
        <f t="shared" si="3"/>
        <v>0</v>
      </c>
      <c r="W82" s="27">
        <v>0</v>
      </c>
      <c r="X82" s="39">
        <f t="shared" si="4"/>
        <v>0</v>
      </c>
      <c r="Y82" s="40" t="e">
        <f t="shared" si="5"/>
        <v>#N/A</v>
      </c>
      <c r="Z82" s="14"/>
    </row>
    <row r="83" spans="1:26" s="19" customFormat="1" ht="12" x14ac:dyDescent="0.15">
      <c r="A83" s="16">
        <v>80</v>
      </c>
      <c r="B83" s="21"/>
      <c r="C83" s="38" t="e">
        <f>VLOOKUP(B83,'Registration Fees'!$A$19:$B$25,2, FALSE)</f>
        <v>#N/A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8"/>
      <c r="U83" s="27">
        <v>0</v>
      </c>
      <c r="V83" s="39">
        <f t="shared" si="3"/>
        <v>0</v>
      </c>
      <c r="W83" s="27">
        <v>0</v>
      </c>
      <c r="X83" s="39">
        <f t="shared" si="4"/>
        <v>0</v>
      </c>
      <c r="Y83" s="40" t="e">
        <f t="shared" si="5"/>
        <v>#N/A</v>
      </c>
      <c r="Z83" s="14"/>
    </row>
    <row r="84" spans="1:26" s="19" customFormat="1" ht="12" x14ac:dyDescent="0.15">
      <c r="A84" s="16">
        <v>81</v>
      </c>
      <c r="B84" s="21"/>
      <c r="C84" s="38" t="e">
        <f>VLOOKUP(B84,'Registration Fees'!$A$19:$B$25,2, FALSE)</f>
        <v>#N/A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8"/>
      <c r="U84" s="27">
        <v>0</v>
      </c>
      <c r="V84" s="39">
        <f t="shared" si="3"/>
        <v>0</v>
      </c>
      <c r="W84" s="27">
        <v>0</v>
      </c>
      <c r="X84" s="39">
        <f t="shared" si="4"/>
        <v>0</v>
      </c>
      <c r="Y84" s="40" t="e">
        <f t="shared" si="5"/>
        <v>#N/A</v>
      </c>
      <c r="Z84" s="14"/>
    </row>
    <row r="85" spans="1:26" s="19" customFormat="1" ht="12" x14ac:dyDescent="0.15">
      <c r="A85" s="16">
        <v>82</v>
      </c>
      <c r="B85" s="21"/>
      <c r="C85" s="38" t="e">
        <f>VLOOKUP(B85,'Registration Fees'!$A$19:$B$25,2, FALSE)</f>
        <v>#N/A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8"/>
      <c r="U85" s="27">
        <v>0</v>
      </c>
      <c r="V85" s="39">
        <f t="shared" si="3"/>
        <v>0</v>
      </c>
      <c r="W85" s="27">
        <v>0</v>
      </c>
      <c r="X85" s="39">
        <f t="shared" si="4"/>
        <v>0</v>
      </c>
      <c r="Y85" s="40" t="e">
        <f t="shared" si="5"/>
        <v>#N/A</v>
      </c>
      <c r="Z85" s="14"/>
    </row>
    <row r="86" spans="1:26" s="19" customFormat="1" ht="12" x14ac:dyDescent="0.15">
      <c r="A86" s="16">
        <v>83</v>
      </c>
      <c r="B86" s="21"/>
      <c r="C86" s="38" t="e">
        <f>VLOOKUP(B86,'Registration Fees'!$A$19:$B$25,2, FALSE)</f>
        <v>#N/A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8"/>
      <c r="U86" s="27">
        <v>0</v>
      </c>
      <c r="V86" s="39">
        <f t="shared" si="3"/>
        <v>0</v>
      </c>
      <c r="W86" s="27">
        <v>0</v>
      </c>
      <c r="X86" s="39">
        <f t="shared" si="4"/>
        <v>0</v>
      </c>
      <c r="Y86" s="40" t="e">
        <f t="shared" si="5"/>
        <v>#N/A</v>
      </c>
      <c r="Z86" s="14"/>
    </row>
    <row r="87" spans="1:26" s="19" customFormat="1" ht="12" x14ac:dyDescent="0.15">
      <c r="A87" s="16">
        <v>84</v>
      </c>
      <c r="B87" s="21"/>
      <c r="C87" s="38" t="e">
        <f>VLOOKUP(B87,'Registration Fees'!$A$19:$B$25,2, FALSE)</f>
        <v>#N/A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8"/>
      <c r="U87" s="27">
        <v>0</v>
      </c>
      <c r="V87" s="39">
        <f t="shared" si="3"/>
        <v>0</v>
      </c>
      <c r="W87" s="27">
        <v>0</v>
      </c>
      <c r="X87" s="39">
        <f t="shared" si="4"/>
        <v>0</v>
      </c>
      <c r="Y87" s="40" t="e">
        <f t="shared" si="5"/>
        <v>#N/A</v>
      </c>
      <c r="Z87" s="14"/>
    </row>
    <row r="88" spans="1:26" s="19" customFormat="1" ht="12" x14ac:dyDescent="0.15">
      <c r="A88" s="16">
        <v>85</v>
      </c>
      <c r="B88" s="21"/>
      <c r="C88" s="38" t="e">
        <f>VLOOKUP(B88,'Registration Fees'!$A$19:$B$25,2, FALSE)</f>
        <v>#N/A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8"/>
      <c r="U88" s="27">
        <v>0</v>
      </c>
      <c r="V88" s="39">
        <f t="shared" si="3"/>
        <v>0</v>
      </c>
      <c r="W88" s="27">
        <v>0</v>
      </c>
      <c r="X88" s="39">
        <f t="shared" si="4"/>
        <v>0</v>
      </c>
      <c r="Y88" s="40" t="e">
        <f t="shared" si="5"/>
        <v>#N/A</v>
      </c>
      <c r="Z88" s="14"/>
    </row>
    <row r="89" spans="1:26" s="19" customFormat="1" ht="12" x14ac:dyDescent="0.15">
      <c r="A89" s="16">
        <v>86</v>
      </c>
      <c r="B89" s="21"/>
      <c r="C89" s="38" t="e">
        <f>VLOOKUP(B89,'Registration Fees'!$A$19:$B$25,2, FALSE)</f>
        <v>#N/A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8"/>
      <c r="U89" s="27">
        <v>0</v>
      </c>
      <c r="V89" s="39">
        <f t="shared" si="3"/>
        <v>0</v>
      </c>
      <c r="W89" s="27">
        <v>0</v>
      </c>
      <c r="X89" s="39">
        <f t="shared" si="4"/>
        <v>0</v>
      </c>
      <c r="Y89" s="40" t="e">
        <f t="shared" si="5"/>
        <v>#N/A</v>
      </c>
      <c r="Z89" s="14"/>
    </row>
    <row r="90" spans="1:26" s="19" customFormat="1" ht="12" x14ac:dyDescent="0.15">
      <c r="A90" s="16">
        <v>87</v>
      </c>
      <c r="B90" s="21"/>
      <c r="C90" s="38" t="e">
        <f>VLOOKUP(B90,'Registration Fees'!$A$19:$B$25,2, FALSE)</f>
        <v>#N/A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8"/>
      <c r="U90" s="27">
        <v>0</v>
      </c>
      <c r="V90" s="39">
        <f t="shared" si="3"/>
        <v>0</v>
      </c>
      <c r="W90" s="27">
        <v>0</v>
      </c>
      <c r="X90" s="39">
        <f t="shared" si="4"/>
        <v>0</v>
      </c>
      <c r="Y90" s="40" t="e">
        <f t="shared" si="5"/>
        <v>#N/A</v>
      </c>
      <c r="Z90" s="14"/>
    </row>
    <row r="91" spans="1:26" s="19" customFormat="1" ht="12" x14ac:dyDescent="0.15">
      <c r="A91" s="16">
        <v>88</v>
      </c>
      <c r="B91" s="21"/>
      <c r="C91" s="38" t="e">
        <f>VLOOKUP(B91,'Registration Fees'!$A$19:$B$25,2, FALSE)</f>
        <v>#N/A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8"/>
      <c r="U91" s="27">
        <v>0</v>
      </c>
      <c r="V91" s="39">
        <f t="shared" si="3"/>
        <v>0</v>
      </c>
      <c r="W91" s="27">
        <v>0</v>
      </c>
      <c r="X91" s="39">
        <f t="shared" si="4"/>
        <v>0</v>
      </c>
      <c r="Y91" s="40" t="e">
        <f t="shared" si="5"/>
        <v>#N/A</v>
      </c>
      <c r="Z91" s="14"/>
    </row>
    <row r="92" spans="1:26" s="19" customFormat="1" ht="12" x14ac:dyDescent="0.15">
      <c r="A92" s="16">
        <v>89</v>
      </c>
      <c r="B92" s="21"/>
      <c r="C92" s="38" t="e">
        <f>VLOOKUP(B92,'Registration Fees'!$A$19:$B$25,2, FALSE)</f>
        <v>#N/A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8"/>
      <c r="U92" s="27">
        <v>0</v>
      </c>
      <c r="V92" s="39">
        <f t="shared" si="3"/>
        <v>0</v>
      </c>
      <c r="W92" s="27">
        <v>0</v>
      </c>
      <c r="X92" s="39">
        <f t="shared" si="4"/>
        <v>0</v>
      </c>
      <c r="Y92" s="40" t="e">
        <f t="shared" si="5"/>
        <v>#N/A</v>
      </c>
      <c r="Z92" s="14"/>
    </row>
    <row r="93" spans="1:26" s="19" customFormat="1" ht="12" x14ac:dyDescent="0.15">
      <c r="A93" s="16">
        <v>90</v>
      </c>
      <c r="B93" s="21"/>
      <c r="C93" s="38" t="e">
        <f>VLOOKUP(B93,'Registration Fees'!$A$19:$B$25,2, FALSE)</f>
        <v>#N/A</v>
      </c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8"/>
      <c r="U93" s="27">
        <v>0</v>
      </c>
      <c r="V93" s="39">
        <f t="shared" si="3"/>
        <v>0</v>
      </c>
      <c r="W93" s="27">
        <v>0</v>
      </c>
      <c r="X93" s="39">
        <f t="shared" si="4"/>
        <v>0</v>
      </c>
      <c r="Y93" s="40" t="e">
        <f t="shared" si="5"/>
        <v>#N/A</v>
      </c>
      <c r="Z93" s="14"/>
    </row>
    <row r="94" spans="1:26" s="19" customFormat="1" ht="12" x14ac:dyDescent="0.15">
      <c r="A94" s="12">
        <v>91</v>
      </c>
      <c r="B94" s="21"/>
      <c r="C94" s="38" t="e">
        <f>VLOOKUP(B94,'Registration Fees'!$A$19:$B$25,2, FALSE)</f>
        <v>#N/A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4"/>
      <c r="U94" s="27">
        <v>0</v>
      </c>
      <c r="V94" s="39">
        <f t="shared" si="3"/>
        <v>0</v>
      </c>
      <c r="W94" s="27">
        <v>0</v>
      </c>
      <c r="X94" s="39">
        <f t="shared" si="4"/>
        <v>0</v>
      </c>
      <c r="Y94" s="40" t="e">
        <f t="shared" si="5"/>
        <v>#N/A</v>
      </c>
      <c r="Z94" s="14"/>
    </row>
    <row r="95" spans="1:26" s="19" customFormat="1" ht="12" x14ac:dyDescent="0.15">
      <c r="A95" s="12">
        <v>92</v>
      </c>
      <c r="B95" s="21"/>
      <c r="C95" s="38" t="e">
        <f>VLOOKUP(B95,'Registration Fees'!$A$19:$B$25,2, FALSE)</f>
        <v>#N/A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4"/>
      <c r="U95" s="27">
        <v>0</v>
      </c>
      <c r="V95" s="39">
        <f t="shared" si="3"/>
        <v>0</v>
      </c>
      <c r="W95" s="27">
        <v>0</v>
      </c>
      <c r="X95" s="39">
        <f t="shared" si="4"/>
        <v>0</v>
      </c>
      <c r="Y95" s="40" t="e">
        <f t="shared" si="5"/>
        <v>#N/A</v>
      </c>
      <c r="Z95" s="14"/>
    </row>
    <row r="96" spans="1:26" s="19" customFormat="1" ht="12" x14ac:dyDescent="0.15">
      <c r="A96" s="12">
        <v>93</v>
      </c>
      <c r="B96" s="21"/>
      <c r="C96" s="38" t="e">
        <f>VLOOKUP(B96,'Registration Fees'!$A$19:$B$25,2, FALSE)</f>
        <v>#N/A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4"/>
      <c r="U96" s="27">
        <v>0</v>
      </c>
      <c r="V96" s="39">
        <f t="shared" si="3"/>
        <v>0</v>
      </c>
      <c r="W96" s="27">
        <v>0</v>
      </c>
      <c r="X96" s="39">
        <f t="shared" si="4"/>
        <v>0</v>
      </c>
      <c r="Y96" s="40" t="e">
        <f t="shared" si="5"/>
        <v>#N/A</v>
      </c>
      <c r="Z96" s="14"/>
    </row>
    <row r="97" spans="1:26" s="19" customFormat="1" ht="12" x14ac:dyDescent="0.15">
      <c r="A97" s="12">
        <v>94</v>
      </c>
      <c r="B97" s="21"/>
      <c r="C97" s="38" t="e">
        <f>VLOOKUP(B97,'Registration Fees'!$A$19:$B$25,2, FALSE)</f>
        <v>#N/A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4"/>
      <c r="U97" s="27">
        <v>0</v>
      </c>
      <c r="V97" s="39">
        <f t="shared" si="3"/>
        <v>0</v>
      </c>
      <c r="W97" s="27">
        <v>0</v>
      </c>
      <c r="X97" s="39">
        <f t="shared" si="4"/>
        <v>0</v>
      </c>
      <c r="Y97" s="40" t="e">
        <f t="shared" si="5"/>
        <v>#N/A</v>
      </c>
      <c r="Z97" s="14"/>
    </row>
    <row r="98" spans="1:26" s="19" customFormat="1" ht="12" x14ac:dyDescent="0.15">
      <c r="A98" s="12">
        <v>95</v>
      </c>
      <c r="B98" s="21"/>
      <c r="C98" s="38" t="e">
        <f>VLOOKUP(B98,'Registration Fees'!$A$19:$B$25,2, FALSE)</f>
        <v>#N/A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4"/>
      <c r="U98" s="27">
        <v>0</v>
      </c>
      <c r="V98" s="39">
        <f t="shared" si="3"/>
        <v>0</v>
      </c>
      <c r="W98" s="27">
        <v>0</v>
      </c>
      <c r="X98" s="39">
        <f t="shared" si="4"/>
        <v>0</v>
      </c>
      <c r="Y98" s="40" t="e">
        <f t="shared" si="5"/>
        <v>#N/A</v>
      </c>
      <c r="Z98" s="14"/>
    </row>
    <row r="99" spans="1:26" s="19" customFormat="1" ht="12" x14ac:dyDescent="0.15">
      <c r="A99" s="12">
        <v>96</v>
      </c>
      <c r="B99" s="21"/>
      <c r="C99" s="38" t="e">
        <f>VLOOKUP(B99,'Registration Fees'!$A$19:$B$25,2, FALSE)</f>
        <v>#N/A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4"/>
      <c r="U99" s="27">
        <v>0</v>
      </c>
      <c r="V99" s="39">
        <f t="shared" si="3"/>
        <v>0</v>
      </c>
      <c r="W99" s="27">
        <v>0</v>
      </c>
      <c r="X99" s="39">
        <f t="shared" si="4"/>
        <v>0</v>
      </c>
      <c r="Y99" s="40" t="e">
        <f t="shared" si="5"/>
        <v>#N/A</v>
      </c>
      <c r="Z99" s="14"/>
    </row>
    <row r="100" spans="1:26" s="19" customFormat="1" ht="12" x14ac:dyDescent="0.15">
      <c r="A100" s="12">
        <v>97</v>
      </c>
      <c r="B100" s="21"/>
      <c r="C100" s="38" t="e">
        <f>VLOOKUP(B100,'Registration Fees'!$A$19:$B$25,2, FALSE)</f>
        <v>#N/A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4"/>
      <c r="U100" s="27">
        <v>0</v>
      </c>
      <c r="V100" s="39">
        <f t="shared" si="3"/>
        <v>0</v>
      </c>
      <c r="W100" s="27">
        <v>0</v>
      </c>
      <c r="X100" s="39">
        <f t="shared" si="4"/>
        <v>0</v>
      </c>
      <c r="Y100" s="40" t="e">
        <f t="shared" si="5"/>
        <v>#N/A</v>
      </c>
      <c r="Z100" s="14"/>
    </row>
    <row r="101" spans="1:26" s="19" customFormat="1" ht="12" x14ac:dyDescent="0.15">
      <c r="A101" s="12">
        <v>98</v>
      </c>
      <c r="B101" s="21"/>
      <c r="C101" s="38" t="e">
        <f>VLOOKUP(B101,'Registration Fees'!$A$19:$B$25,2, FALSE)</f>
        <v>#N/A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4"/>
      <c r="U101" s="27">
        <v>0</v>
      </c>
      <c r="V101" s="39">
        <f t="shared" si="3"/>
        <v>0</v>
      </c>
      <c r="W101" s="27">
        <v>0</v>
      </c>
      <c r="X101" s="39">
        <f t="shared" si="4"/>
        <v>0</v>
      </c>
      <c r="Y101" s="40" t="e">
        <f t="shared" si="5"/>
        <v>#N/A</v>
      </c>
      <c r="Z101" s="14"/>
    </row>
    <row r="102" spans="1:26" s="19" customFormat="1" ht="12" x14ac:dyDescent="0.15">
      <c r="A102" s="12">
        <v>99</v>
      </c>
      <c r="B102" s="21"/>
      <c r="C102" s="38" t="e">
        <f>VLOOKUP(B102,'Registration Fees'!$A$19:$B$25,2, FALSE)</f>
        <v>#N/A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4"/>
      <c r="U102" s="27">
        <v>0</v>
      </c>
      <c r="V102" s="39">
        <f t="shared" si="3"/>
        <v>0</v>
      </c>
      <c r="W102" s="27">
        <v>0</v>
      </c>
      <c r="X102" s="39">
        <f t="shared" si="4"/>
        <v>0</v>
      </c>
      <c r="Y102" s="40" t="e">
        <f t="shared" si="5"/>
        <v>#N/A</v>
      </c>
      <c r="Z102" s="14"/>
    </row>
    <row r="103" spans="1:26" s="19" customFormat="1" ht="12" x14ac:dyDescent="0.15">
      <c r="A103" s="12">
        <v>100</v>
      </c>
      <c r="B103" s="21"/>
      <c r="C103" s="38" t="e">
        <f>VLOOKUP(B103,'Registration Fees'!$A$19:$B$25,2, FALSE)</f>
        <v>#N/A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4"/>
      <c r="U103" s="27">
        <v>0</v>
      </c>
      <c r="V103" s="39">
        <f t="shared" si="3"/>
        <v>0</v>
      </c>
      <c r="W103" s="27">
        <v>0</v>
      </c>
      <c r="X103" s="39">
        <f t="shared" si="4"/>
        <v>0</v>
      </c>
      <c r="Y103" s="40" t="e">
        <f t="shared" si="5"/>
        <v>#N/A</v>
      </c>
      <c r="Z103" s="14"/>
    </row>
  </sheetData>
  <mergeCells count="3">
    <mergeCell ref="U1:V1"/>
    <mergeCell ref="W1:X1"/>
    <mergeCell ref="A1:F1"/>
  </mergeCells>
  <phoneticPr fontId="20"/>
  <pageMargins left="0.25" right="0.25" top="0.75" bottom="0.75" header="0.3" footer="0.3"/>
  <pageSetup scale="4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'Registration Fees'!$A$19:$A$25</xm:f>
          </x14:formula1>
          <xm:sqref>B4:B103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4" workbookViewId="0">
      <selection activeCell="B25" sqref="B25"/>
    </sheetView>
  </sheetViews>
  <sheetFormatPr defaultRowHeight="13.5" x14ac:dyDescent="0.15"/>
  <cols>
    <col min="1" max="1" width="28.625" customWidth="1"/>
    <col min="2" max="3" width="22" customWidth="1"/>
  </cols>
  <sheetData>
    <row r="1" spans="1:3" ht="24" x14ac:dyDescent="0.15">
      <c r="A1" s="32" t="s">
        <v>24</v>
      </c>
      <c r="B1" s="33" t="s">
        <v>41</v>
      </c>
      <c r="C1" s="33" t="s">
        <v>42</v>
      </c>
    </row>
    <row r="2" spans="1:3" x14ac:dyDescent="0.15">
      <c r="A2" s="34" t="s">
        <v>25</v>
      </c>
      <c r="B2" s="51"/>
      <c r="C2" s="52"/>
    </row>
    <row r="3" spans="1:3" x14ac:dyDescent="0.15">
      <c r="A3" s="34" t="s">
        <v>26</v>
      </c>
      <c r="B3" s="53"/>
      <c r="C3" s="54"/>
    </row>
    <row r="4" spans="1:3" x14ac:dyDescent="0.15">
      <c r="A4" s="34" t="s">
        <v>27</v>
      </c>
      <c r="B4" s="53"/>
      <c r="C4" s="54"/>
    </row>
    <row r="5" spans="1:3" x14ac:dyDescent="0.15">
      <c r="A5" s="34" t="s">
        <v>28</v>
      </c>
      <c r="B5" s="53"/>
      <c r="C5" s="54"/>
    </row>
    <row r="6" spans="1:3" x14ac:dyDescent="0.15">
      <c r="A6" s="34" t="s">
        <v>29</v>
      </c>
      <c r="B6" s="53"/>
      <c r="C6" s="54"/>
    </row>
    <row r="7" spans="1:3" x14ac:dyDescent="0.15">
      <c r="A7" s="34" t="s">
        <v>30</v>
      </c>
      <c r="B7" s="55"/>
      <c r="C7" s="56"/>
    </row>
    <row r="8" spans="1:3" x14ac:dyDescent="0.15">
      <c r="A8" s="35" t="s">
        <v>31</v>
      </c>
      <c r="B8" s="41">
        <v>142350</v>
      </c>
      <c r="C8" s="41">
        <v>161850</v>
      </c>
    </row>
    <row r="9" spans="1:3" x14ac:dyDescent="0.15">
      <c r="A9" s="35" t="s">
        <v>32</v>
      </c>
      <c r="B9" s="41">
        <v>90350</v>
      </c>
      <c r="C9" s="41">
        <v>103350</v>
      </c>
    </row>
    <row r="10" spans="1:3" x14ac:dyDescent="0.15">
      <c r="A10" s="35" t="s">
        <v>33</v>
      </c>
      <c r="B10" s="41">
        <v>168350</v>
      </c>
      <c r="C10" s="41">
        <v>187850</v>
      </c>
    </row>
    <row r="11" spans="1:3" x14ac:dyDescent="0.15">
      <c r="A11" s="35" t="s">
        <v>34</v>
      </c>
      <c r="B11" s="41">
        <v>103350</v>
      </c>
      <c r="C11" s="41">
        <v>116350</v>
      </c>
    </row>
    <row r="12" spans="1:3" x14ac:dyDescent="0.15">
      <c r="A12" s="35" t="s">
        <v>35</v>
      </c>
      <c r="B12" s="41">
        <v>70850</v>
      </c>
      <c r="C12" s="41">
        <v>83850</v>
      </c>
    </row>
    <row r="13" spans="1:3" x14ac:dyDescent="0.15">
      <c r="A13" s="35" t="s">
        <v>36</v>
      </c>
      <c r="B13" s="41">
        <v>57850</v>
      </c>
      <c r="C13" s="41">
        <v>70850</v>
      </c>
    </row>
    <row r="14" spans="1:3" x14ac:dyDescent="0.15">
      <c r="A14" s="34" t="s">
        <v>37</v>
      </c>
      <c r="B14" s="41">
        <v>26000</v>
      </c>
      <c r="C14" s="41">
        <v>26000</v>
      </c>
    </row>
    <row r="15" spans="1:3" x14ac:dyDescent="0.15">
      <c r="A15" s="36" t="s">
        <v>38</v>
      </c>
    </row>
    <row r="16" spans="1:3" x14ac:dyDescent="0.15">
      <c r="A16" s="42" t="s">
        <v>45</v>
      </c>
    </row>
    <row r="18" spans="1:2" ht="21" customHeight="1" x14ac:dyDescent="0.15">
      <c r="A18" s="45" t="s">
        <v>53</v>
      </c>
      <c r="B18" s="45" t="s">
        <v>54</v>
      </c>
    </row>
    <row r="19" spans="1:2" x14ac:dyDescent="0.15">
      <c r="A19" s="44" t="s">
        <v>46</v>
      </c>
      <c r="B19" s="43">
        <v>35000</v>
      </c>
    </row>
    <row r="20" spans="1:2" x14ac:dyDescent="0.15">
      <c r="A20" s="44" t="s">
        <v>47</v>
      </c>
      <c r="B20" s="43">
        <v>35000</v>
      </c>
    </row>
    <row r="21" spans="1:2" x14ac:dyDescent="0.15">
      <c r="A21" s="44" t="s">
        <v>48</v>
      </c>
      <c r="B21" s="43">
        <v>35000</v>
      </c>
    </row>
    <row r="22" spans="1:2" x14ac:dyDescent="0.15">
      <c r="A22" s="44" t="s">
        <v>49</v>
      </c>
      <c r="B22" s="43">
        <v>35000</v>
      </c>
    </row>
    <row r="23" spans="1:2" x14ac:dyDescent="0.15">
      <c r="A23" s="44" t="s">
        <v>50</v>
      </c>
      <c r="B23" s="43">
        <v>70000</v>
      </c>
    </row>
    <row r="24" spans="1:2" x14ac:dyDescent="0.15">
      <c r="A24" s="44" t="s">
        <v>51</v>
      </c>
      <c r="B24" s="43">
        <v>70000</v>
      </c>
    </row>
    <row r="25" spans="1:2" x14ac:dyDescent="0.15">
      <c r="A25" s="44" t="s">
        <v>52</v>
      </c>
      <c r="B25" s="43">
        <v>70000</v>
      </c>
    </row>
    <row r="26" spans="1:2" x14ac:dyDescent="0.15">
      <c r="B26" s="46"/>
    </row>
  </sheetData>
  <mergeCells count="1">
    <mergeCell ref="B2:C7"/>
  </mergeCells>
  <phoneticPr fontId="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Group Registration</vt:lpstr>
      <vt:lpstr>Registration Fees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madonnam</dc:creator>
  <cp:lastModifiedBy>kokusai-05</cp:lastModifiedBy>
  <cp:lastPrinted>2013-10-31T02:09:31Z</cp:lastPrinted>
  <dcterms:created xsi:type="dcterms:W3CDTF">2013-10-31T00:30:20Z</dcterms:created>
  <dcterms:modified xsi:type="dcterms:W3CDTF">2018-08-03T06:39:09Z</dcterms:modified>
</cp:coreProperties>
</file>