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\421.研修国際部国際課\03_委員会\02_IWA日本国内委員会\JNCウェブサイト\掲載用データ（都度更新）\【IWA2018関係】\180419_エクセル登録シート更新\"/>
    </mc:Choice>
  </mc:AlternateContent>
  <bookViews>
    <workbookView xWindow="360" yWindow="150" windowWidth="18195" windowHeight="7485"/>
  </bookViews>
  <sheets>
    <sheet name="Group Registration" sheetId="2" r:id="rId1"/>
    <sheet name="Registration Fees" sheetId="3" r:id="rId2"/>
  </sheets>
  <calcPr calcId="152511"/>
</workbook>
</file>

<file path=xl/calcChain.xml><?xml version="1.0" encoding="utf-8"?>
<calcChain xmlns="http://schemas.openxmlformats.org/spreadsheetml/2006/main">
  <c r="C5" i="2" l="1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4" i="2"/>
  <c r="AC6" i="2" l="1"/>
  <c r="AC7" i="2"/>
  <c r="AC8" i="2"/>
  <c r="AC9" i="2"/>
  <c r="AC10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29" i="2"/>
  <c r="AC30" i="2"/>
  <c r="AC31" i="2"/>
  <c r="AC32" i="2"/>
  <c r="AC33" i="2"/>
  <c r="AC34" i="2"/>
  <c r="AC35" i="2"/>
  <c r="AC36" i="2"/>
  <c r="AC37" i="2"/>
  <c r="AC38" i="2"/>
  <c r="AC39" i="2"/>
  <c r="AC40" i="2"/>
  <c r="AC41" i="2"/>
  <c r="AC42" i="2"/>
  <c r="AC43" i="2"/>
  <c r="AC44" i="2"/>
  <c r="AC45" i="2"/>
  <c r="AC46" i="2"/>
  <c r="AC47" i="2"/>
  <c r="AC48" i="2"/>
  <c r="AC49" i="2"/>
  <c r="AC50" i="2"/>
  <c r="AC51" i="2"/>
  <c r="AC52" i="2"/>
  <c r="AC53" i="2"/>
  <c r="AC54" i="2"/>
  <c r="AC55" i="2"/>
  <c r="AC56" i="2"/>
  <c r="AC57" i="2"/>
  <c r="AC58" i="2"/>
  <c r="AC59" i="2"/>
  <c r="AC60" i="2"/>
  <c r="AC61" i="2"/>
  <c r="AC62" i="2"/>
  <c r="AC63" i="2"/>
  <c r="AC64" i="2"/>
  <c r="AC65" i="2"/>
  <c r="AC66" i="2"/>
  <c r="AC67" i="2"/>
  <c r="AC68" i="2"/>
  <c r="AC69" i="2"/>
  <c r="AC70" i="2"/>
  <c r="AC71" i="2"/>
  <c r="AC72" i="2"/>
  <c r="AC73" i="2"/>
  <c r="AC74" i="2"/>
  <c r="AC75" i="2"/>
  <c r="AC76" i="2"/>
  <c r="AC77" i="2"/>
  <c r="AC78" i="2"/>
  <c r="AC79" i="2"/>
  <c r="AC80" i="2"/>
  <c r="AC81" i="2"/>
  <c r="AC82" i="2"/>
  <c r="AC83" i="2"/>
  <c r="AC84" i="2"/>
  <c r="AC85" i="2"/>
  <c r="AC86" i="2"/>
  <c r="AC87" i="2"/>
  <c r="AC88" i="2"/>
  <c r="AC89" i="2"/>
  <c r="AC90" i="2"/>
  <c r="AC91" i="2"/>
  <c r="AC92" i="2"/>
  <c r="AC93" i="2"/>
  <c r="AC94" i="2"/>
  <c r="AC95" i="2"/>
  <c r="AC96" i="2"/>
  <c r="AC97" i="2"/>
  <c r="AC98" i="2"/>
  <c r="AC99" i="2"/>
  <c r="AC100" i="2"/>
  <c r="AC101" i="2"/>
  <c r="AC102" i="2"/>
  <c r="AC103" i="2"/>
  <c r="AB5" i="2"/>
  <c r="AC5" i="2" s="1"/>
  <c r="AB6" i="2"/>
  <c r="AB7" i="2"/>
  <c r="AB8" i="2"/>
  <c r="AB9" i="2"/>
  <c r="AB10" i="2"/>
  <c r="AB11" i="2"/>
  <c r="AC11" i="2" s="1"/>
  <c r="AB12" i="2"/>
  <c r="AB13" i="2"/>
  <c r="AB14" i="2"/>
  <c r="AB15" i="2"/>
  <c r="AB16" i="2"/>
  <c r="AB17" i="2"/>
  <c r="AB18" i="2"/>
  <c r="AB19" i="2"/>
  <c r="AB20" i="2"/>
  <c r="AB21" i="2"/>
  <c r="AB22" i="2"/>
  <c r="AB23" i="2"/>
  <c r="AB24" i="2"/>
  <c r="AB25" i="2"/>
  <c r="AB26" i="2"/>
  <c r="AB27" i="2"/>
  <c r="AB28" i="2"/>
  <c r="AB29" i="2"/>
  <c r="AB30" i="2"/>
  <c r="AB31" i="2"/>
  <c r="AB32" i="2"/>
  <c r="AB33" i="2"/>
  <c r="AB34" i="2"/>
  <c r="AB35" i="2"/>
  <c r="AB36" i="2"/>
  <c r="AB37" i="2"/>
  <c r="AB38" i="2"/>
  <c r="AB39" i="2"/>
  <c r="AB40" i="2"/>
  <c r="AB41" i="2"/>
  <c r="AB42" i="2"/>
  <c r="AB43" i="2"/>
  <c r="AB44" i="2"/>
  <c r="AB45" i="2"/>
  <c r="AB46" i="2"/>
  <c r="AB47" i="2"/>
  <c r="AB48" i="2"/>
  <c r="AB49" i="2"/>
  <c r="AB50" i="2"/>
  <c r="AB51" i="2"/>
  <c r="AB52" i="2"/>
  <c r="AB53" i="2"/>
  <c r="AB54" i="2"/>
  <c r="AB55" i="2"/>
  <c r="AB56" i="2"/>
  <c r="AB57" i="2"/>
  <c r="AB58" i="2"/>
  <c r="AB59" i="2"/>
  <c r="AB60" i="2"/>
  <c r="AB61" i="2"/>
  <c r="AB62" i="2"/>
  <c r="AB63" i="2"/>
  <c r="AB64" i="2"/>
  <c r="AB65" i="2"/>
  <c r="AB66" i="2"/>
  <c r="AB67" i="2"/>
  <c r="AB68" i="2"/>
  <c r="AB69" i="2"/>
  <c r="AB70" i="2"/>
  <c r="AB71" i="2"/>
  <c r="AB72" i="2"/>
  <c r="AB73" i="2"/>
  <c r="AB74" i="2"/>
  <c r="AB75" i="2"/>
  <c r="AB76" i="2"/>
  <c r="AB77" i="2"/>
  <c r="AB78" i="2"/>
  <c r="AB79" i="2"/>
  <c r="AB80" i="2"/>
  <c r="AB81" i="2"/>
  <c r="AB82" i="2"/>
  <c r="AB83" i="2"/>
  <c r="AB84" i="2"/>
  <c r="AB85" i="2"/>
  <c r="AB86" i="2"/>
  <c r="AB87" i="2"/>
  <c r="AB88" i="2"/>
  <c r="AB89" i="2"/>
  <c r="AB90" i="2"/>
  <c r="AB91" i="2"/>
  <c r="AB92" i="2"/>
  <c r="AB93" i="2"/>
  <c r="AB94" i="2"/>
  <c r="AB95" i="2"/>
  <c r="AB96" i="2"/>
  <c r="AB97" i="2"/>
  <c r="AB98" i="2"/>
  <c r="AB99" i="2"/>
  <c r="AB100" i="2"/>
  <c r="AB101" i="2"/>
  <c r="AB102" i="2"/>
  <c r="AB103" i="2"/>
  <c r="Z5" i="2"/>
  <c r="Z6" i="2"/>
  <c r="Z7" i="2"/>
  <c r="Z8" i="2"/>
  <c r="Z9" i="2"/>
  <c r="Z10" i="2"/>
  <c r="Z11" i="2"/>
  <c r="Z12" i="2"/>
  <c r="Z13" i="2"/>
  <c r="Z14" i="2"/>
  <c r="Z15" i="2"/>
  <c r="Z16" i="2"/>
  <c r="Z17" i="2"/>
  <c r="Z18" i="2"/>
  <c r="Z19" i="2"/>
  <c r="Z20" i="2"/>
  <c r="Z21" i="2"/>
  <c r="Z22" i="2"/>
  <c r="Z23" i="2"/>
  <c r="Z24" i="2"/>
  <c r="Z25" i="2"/>
  <c r="Z26" i="2"/>
  <c r="Z27" i="2"/>
  <c r="Z28" i="2"/>
  <c r="Z29" i="2"/>
  <c r="Z30" i="2"/>
  <c r="Z31" i="2"/>
  <c r="Z32" i="2"/>
  <c r="Z33" i="2"/>
  <c r="Z34" i="2"/>
  <c r="Z35" i="2"/>
  <c r="Z36" i="2"/>
  <c r="Z37" i="2"/>
  <c r="Z38" i="2"/>
  <c r="Z39" i="2"/>
  <c r="Z40" i="2"/>
  <c r="Z41" i="2"/>
  <c r="Z42" i="2"/>
  <c r="Z43" i="2"/>
  <c r="Z44" i="2"/>
  <c r="Z45" i="2"/>
  <c r="Z46" i="2"/>
  <c r="Z47" i="2"/>
  <c r="Z48" i="2"/>
  <c r="Z49" i="2"/>
  <c r="Z50" i="2"/>
  <c r="Z51" i="2"/>
  <c r="Z52" i="2"/>
  <c r="Z53" i="2"/>
  <c r="Z54" i="2"/>
  <c r="Z55" i="2"/>
  <c r="Z56" i="2"/>
  <c r="Z57" i="2"/>
  <c r="Z58" i="2"/>
  <c r="Z59" i="2"/>
  <c r="Z60" i="2"/>
  <c r="Z61" i="2"/>
  <c r="Z62" i="2"/>
  <c r="Z63" i="2"/>
  <c r="Z64" i="2"/>
  <c r="Z65" i="2"/>
  <c r="Z66" i="2"/>
  <c r="Z67" i="2"/>
  <c r="Z68" i="2"/>
  <c r="Z69" i="2"/>
  <c r="Z70" i="2"/>
  <c r="Z71" i="2"/>
  <c r="Z72" i="2"/>
  <c r="Z73" i="2"/>
  <c r="Z74" i="2"/>
  <c r="Z75" i="2"/>
  <c r="Z76" i="2"/>
  <c r="Z77" i="2"/>
  <c r="Z78" i="2"/>
  <c r="Z79" i="2"/>
  <c r="Z80" i="2"/>
  <c r="Z81" i="2"/>
  <c r="Z82" i="2"/>
  <c r="Z83" i="2"/>
  <c r="Z84" i="2"/>
  <c r="Z85" i="2"/>
  <c r="Z86" i="2"/>
  <c r="Z87" i="2"/>
  <c r="Z88" i="2"/>
  <c r="Z89" i="2"/>
  <c r="Z90" i="2"/>
  <c r="Z91" i="2"/>
  <c r="Z92" i="2"/>
  <c r="Z93" i="2"/>
  <c r="Z94" i="2"/>
  <c r="Z95" i="2"/>
  <c r="Z96" i="2"/>
  <c r="Z97" i="2"/>
  <c r="Z98" i="2"/>
  <c r="Z99" i="2"/>
  <c r="Z100" i="2"/>
  <c r="Z101" i="2"/>
  <c r="Z102" i="2"/>
  <c r="Z103" i="2"/>
  <c r="X5" i="2"/>
  <c r="X6" i="2"/>
  <c r="X7" i="2"/>
  <c r="X8" i="2"/>
  <c r="X9" i="2"/>
  <c r="X10" i="2"/>
  <c r="X11" i="2"/>
  <c r="X12" i="2"/>
  <c r="X13" i="2"/>
  <c r="X14" i="2"/>
  <c r="X15" i="2"/>
  <c r="X16" i="2"/>
  <c r="X17" i="2"/>
  <c r="X18" i="2"/>
  <c r="X19" i="2"/>
  <c r="X20" i="2"/>
  <c r="X21" i="2"/>
  <c r="X22" i="2"/>
  <c r="X23" i="2"/>
  <c r="X24" i="2"/>
  <c r="X25" i="2"/>
  <c r="X26" i="2"/>
  <c r="X27" i="2"/>
  <c r="X28" i="2"/>
  <c r="X29" i="2"/>
  <c r="X30" i="2"/>
  <c r="X31" i="2"/>
  <c r="X32" i="2"/>
  <c r="X33" i="2"/>
  <c r="X34" i="2"/>
  <c r="X35" i="2"/>
  <c r="X36" i="2"/>
  <c r="X37" i="2"/>
  <c r="X38" i="2"/>
  <c r="X39" i="2"/>
  <c r="X40" i="2"/>
  <c r="X41" i="2"/>
  <c r="X42" i="2"/>
  <c r="X43" i="2"/>
  <c r="X44" i="2"/>
  <c r="X45" i="2"/>
  <c r="X46" i="2"/>
  <c r="X47" i="2"/>
  <c r="X48" i="2"/>
  <c r="X49" i="2"/>
  <c r="X50" i="2"/>
  <c r="X51" i="2"/>
  <c r="X52" i="2"/>
  <c r="X53" i="2"/>
  <c r="X54" i="2"/>
  <c r="X55" i="2"/>
  <c r="X56" i="2"/>
  <c r="X57" i="2"/>
  <c r="X58" i="2"/>
  <c r="X59" i="2"/>
  <c r="X60" i="2"/>
  <c r="X61" i="2"/>
  <c r="X62" i="2"/>
  <c r="X63" i="2"/>
  <c r="X64" i="2"/>
  <c r="X65" i="2"/>
  <c r="X66" i="2"/>
  <c r="X67" i="2"/>
  <c r="X68" i="2"/>
  <c r="X69" i="2"/>
  <c r="X70" i="2"/>
  <c r="X71" i="2"/>
  <c r="X72" i="2"/>
  <c r="X73" i="2"/>
  <c r="X74" i="2"/>
  <c r="X75" i="2"/>
  <c r="X76" i="2"/>
  <c r="X77" i="2"/>
  <c r="X78" i="2"/>
  <c r="X79" i="2"/>
  <c r="X80" i="2"/>
  <c r="X81" i="2"/>
  <c r="X82" i="2"/>
  <c r="X83" i="2"/>
  <c r="X84" i="2"/>
  <c r="X85" i="2"/>
  <c r="X86" i="2"/>
  <c r="X87" i="2"/>
  <c r="X88" i="2"/>
  <c r="X89" i="2"/>
  <c r="X90" i="2"/>
  <c r="X91" i="2"/>
  <c r="X92" i="2"/>
  <c r="X93" i="2"/>
  <c r="X94" i="2"/>
  <c r="X95" i="2"/>
  <c r="X96" i="2"/>
  <c r="X97" i="2"/>
  <c r="X98" i="2"/>
  <c r="X99" i="2"/>
  <c r="X100" i="2"/>
  <c r="X101" i="2"/>
  <c r="X102" i="2"/>
  <c r="X103" i="2"/>
  <c r="X4" i="2"/>
  <c r="AB4" i="2"/>
  <c r="Z4" i="2"/>
  <c r="AC4" i="2" l="1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9" i="2" l="1"/>
</calcChain>
</file>

<file path=xl/comments1.xml><?xml version="1.0" encoding="utf-8"?>
<comments xmlns="http://schemas.openxmlformats.org/spreadsheetml/2006/main">
  <authors>
    <author>madonnam</author>
    <author>kokusai-05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Please enter the name of the registration type to be assigned to the delegate in this column eg Delegate - IWA member, Presenter - IWA member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Please enter the full registration fee applicable in this column</t>
        </r>
      </text>
    </comment>
    <comment ref="V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Opening &amp; Welcome - Please enter Yes if attending or No if not attending</t>
        </r>
      </text>
    </comment>
    <comment ref="W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Opening &amp; Welcome - Please enter the number of additional tickets required in this column.</t>
        </r>
      </text>
    </comment>
    <comment ref="Y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Gala Dinner - If the delegate would like to attend please enter a 1 in this column. 
*Maximum of 1 delegate ticket per delegate can be purchased.</t>
        </r>
      </text>
    </comment>
    <comment ref="AA2" authorId="0" shapeId="0">
      <text>
        <r>
          <rPr>
            <b/>
            <sz val="9"/>
            <color indexed="81"/>
            <rFont val="Tahoma"/>
            <family val="2"/>
          </rPr>
          <t>madonnam:</t>
        </r>
        <r>
          <rPr>
            <sz val="9"/>
            <color indexed="81"/>
            <rFont val="Tahoma"/>
            <family val="2"/>
          </rPr>
          <t xml:space="preserve">
Gala Dinner - Please enter the number of additional tickets required in this column.</t>
        </r>
      </text>
    </comment>
    <comment ref="B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登録の種類をリストから選択してください。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V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開会式・ウェルカムレセプションへの参加可否</t>
        </r>
      </text>
    </comment>
    <comment ref="W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開会式・ウェルカムレセプションへの追加参加人数（追加1名につき2,600円）</t>
        </r>
      </text>
    </comment>
    <comment ref="Y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ガライブニングへの参加有無（参加の場合は「1」を記入）</t>
        </r>
      </text>
    </comment>
    <comment ref="AA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ガライブニングへの追加参加人数（追加1名につき13,000円）</t>
        </r>
      </text>
    </comment>
    <comment ref="AD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開会式・ウェルカムレセプション及びガライブニングへの追加参加者氏名　記入欄（フルネーム）</t>
        </r>
      </text>
    </comment>
    <comment ref="AE4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>口頭・ポスター発表に採用された方は、Paper/Submission IDを記入してください。</t>
        </r>
      </text>
    </comment>
  </commentList>
</comments>
</file>

<file path=xl/sharedStrings.xml><?xml version="1.0" encoding="utf-8"?>
<sst xmlns="http://schemas.openxmlformats.org/spreadsheetml/2006/main" count="144" uniqueCount="44">
  <si>
    <t>First name</t>
  </si>
  <si>
    <t xml:space="preserve">Organisation </t>
  </si>
  <si>
    <t>Position</t>
  </si>
  <si>
    <t>Address 1</t>
  </si>
  <si>
    <t>Address 2</t>
  </si>
  <si>
    <t>State</t>
  </si>
  <si>
    <t>Country</t>
  </si>
  <si>
    <t xml:space="preserve">Title 
(Mr/Mrs/Dr) </t>
  </si>
  <si>
    <t xml:space="preserve">Family name </t>
  </si>
  <si>
    <r>
      <t xml:space="preserve">Post Code </t>
    </r>
    <r>
      <rPr>
        <sz val="10"/>
        <color theme="1"/>
        <rFont val="ＭＳ Ｐゴシック"/>
        <family val="2"/>
        <scheme val="minor"/>
      </rPr>
      <t>(Zip Code)</t>
    </r>
  </si>
  <si>
    <r>
      <t xml:space="preserve">Telephone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</si>
  <si>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Fax
</t>
    </r>
    <r>
      <rPr>
        <b/>
        <sz val="8"/>
        <color theme="1"/>
        <rFont val="ＭＳ Ｐゴシック"/>
        <family val="2"/>
        <scheme val="minor"/>
      </rPr>
      <t>*Incl country &amp; area codes</t>
    </r>
  </si>
  <si>
    <r>
      <t xml:space="preserve">Mobile/Cell
</t>
    </r>
    <r>
      <rPr>
        <b/>
        <sz val="8"/>
        <color theme="1"/>
        <rFont val="ＭＳ Ｐゴシック"/>
        <family val="2"/>
        <scheme val="minor"/>
      </rPr>
      <t>*Incl country  &amp; area codes</t>
    </r>
  </si>
  <si>
    <t xml:space="preserve">Dietary requirements </t>
  </si>
  <si>
    <r>
      <t xml:space="preserve">Email 
</t>
    </r>
    <r>
      <rPr>
        <sz val="10"/>
        <color theme="1"/>
        <rFont val="ＭＳ Ｐゴシック"/>
        <family val="2"/>
        <scheme val="minor"/>
      </rPr>
      <t xml:space="preserve">(to confirm registration) </t>
    </r>
  </si>
  <si>
    <t>City/Suburb</t>
  </si>
  <si>
    <t>Registration No:</t>
  </si>
  <si>
    <t>Type of Registration</t>
  </si>
  <si>
    <t>Registration Amount</t>
  </si>
  <si>
    <t>Total</t>
  </si>
  <si>
    <t>Delegate Attending Yes/No</t>
  </si>
  <si>
    <t>Total Payable</t>
  </si>
  <si>
    <t>Yes</t>
  </si>
  <si>
    <t>Additional ticket names</t>
  </si>
  <si>
    <t xml:space="preserve">Please the provide First name and Last name for each guest utilising additional tickets requested </t>
  </si>
  <si>
    <t>AUD Equivalent</t>
  </si>
  <si>
    <r>
      <t xml:space="preserve">Nationality </t>
    </r>
    <r>
      <rPr>
        <sz val="10"/>
        <color theme="1"/>
        <rFont val="ＭＳ Ｐゴシック"/>
        <family val="2"/>
        <scheme val="minor"/>
      </rPr>
      <t>(as shown on passport)</t>
    </r>
  </si>
  <si>
    <t xml:space="preserve">Registration Fees </t>
  </si>
  <si>
    <t xml:space="preserve">Delegate - Non Member </t>
  </si>
  <si>
    <t>Opening Ceremony &amp; Welcome Reception
Sunday 16 Sept 2018</t>
  </si>
  <si>
    <t>Gala Evening
Thursday 20 Sept 2018</t>
  </si>
  <si>
    <r>
      <rPr>
        <b/>
        <sz val="11"/>
        <color theme="1"/>
        <rFont val="ＭＳ Ｐゴシック"/>
        <family val="2"/>
        <scheme val="minor"/>
      </rPr>
      <t xml:space="preserve">Super Earlybird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*Until 30 April 2018</t>
    </r>
  </si>
  <si>
    <r>
      <rPr>
        <b/>
        <sz val="11"/>
        <color theme="1"/>
        <rFont val="ＭＳ Ｐゴシック"/>
        <family val="2"/>
        <scheme val="minor"/>
      </rPr>
      <t xml:space="preserve">Earlybird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*Until 30 June 2018</t>
    </r>
  </si>
  <si>
    <r>
      <rPr>
        <b/>
        <sz val="11"/>
        <color theme="1"/>
        <rFont val="ＭＳ Ｐゴシック"/>
        <family val="2"/>
        <scheme val="minor"/>
      </rPr>
      <t>Regular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 July - 9 Sept 2018</t>
    </r>
  </si>
  <si>
    <r>
      <rPr>
        <b/>
        <sz val="11"/>
        <color theme="1"/>
        <rFont val="ＭＳ Ｐゴシック"/>
        <family val="2"/>
        <scheme val="minor"/>
      </rPr>
      <t xml:space="preserve">Onsite </t>
    </r>
    <r>
      <rPr>
        <sz val="11"/>
        <color theme="1"/>
        <rFont val="ＭＳ Ｐゴシック"/>
        <family val="2"/>
        <scheme val="minor"/>
      </rPr>
      <t xml:space="preserve">
</t>
    </r>
    <r>
      <rPr>
        <sz val="8"/>
        <color theme="1"/>
        <rFont val="ＭＳ Ｐゴシック"/>
        <family val="2"/>
        <scheme val="minor"/>
      </rPr>
      <t>*From 10 Sept 2018 onwards</t>
    </r>
  </si>
  <si>
    <t>JPY ¥</t>
  </si>
  <si>
    <r>
      <t xml:space="preserve">No of Additional Tickets -  </t>
    </r>
    <r>
      <rPr>
        <b/>
        <sz val="10"/>
        <rFont val="Calibri"/>
        <family val="2"/>
      </rPr>
      <t>¥2600.00 PP</t>
    </r>
  </si>
  <si>
    <r>
      <t xml:space="preserve">Delegate ticket - </t>
    </r>
    <r>
      <rPr>
        <b/>
        <sz val="10"/>
        <rFont val="Calibri"/>
        <family val="2"/>
      </rPr>
      <t>¥6500.00</t>
    </r>
  </si>
  <si>
    <t xml:space="preserve">*The registration fees are fixed as at 19th March 2018. </t>
  </si>
  <si>
    <t>Delegate - IWA Member</t>
    <phoneticPr fontId="23"/>
  </si>
  <si>
    <t>Yes</t>
    <phoneticPr fontId="23"/>
  </si>
  <si>
    <t>※このシートは、4月30日までに申し込みを行った場合に限り有効です。
IWA WORLD WATER CONGRESS, 2018 Tokyo, Japan - Group Registration Template</t>
    <rPh sb="9" eb="10">
      <t>ガツ</t>
    </rPh>
    <rPh sb="12" eb="13">
      <t>ニチ</t>
    </rPh>
    <rPh sb="16" eb="17">
      <t>モウ</t>
    </rPh>
    <rPh sb="18" eb="19">
      <t>コ</t>
    </rPh>
    <rPh sb="21" eb="22">
      <t>オコナ</t>
    </rPh>
    <rPh sb="24" eb="26">
      <t>バアイ</t>
    </rPh>
    <rPh sb="27" eb="28">
      <t>カギ</t>
    </rPh>
    <rPh sb="29" eb="31">
      <t>ユウコウ</t>
    </rPh>
    <phoneticPr fontId="23"/>
  </si>
  <si>
    <t>Paper/Submission ID</t>
    <phoneticPr fontId="23"/>
  </si>
  <si>
    <r>
      <t xml:space="preserve">No. of Additional Tickets - </t>
    </r>
    <r>
      <rPr>
        <b/>
        <sz val="10"/>
        <rFont val="Calibri"/>
        <family val="2"/>
      </rPr>
      <t>¥13000.00 PP</t>
    </r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</si>
</sst>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_-&quot;$&quot;* #,##0.00_-;\-&quot;$&quot;* #,##0.00_-;_-&quot;$&quot;* &quot;-&quot;??_-;_-@_-"/>
    <numFmt numFmtId="177" formatCode="_-[$€-2]\ * #,##0.00_-;\-[$€-2]\ * #,##0.00_-;_-[$€-2]\ * &quot;-&quot;??_-;_-@_-"/>
    <numFmt numFmtId="178" formatCode="_-[$$-C09]* #,##0.00_-;\-[$$-C09]* #,##0.00_-;_-[$$-C09]* &quot;-&quot;??_-;_-@_-"/>
    <numFmt numFmtId="179" formatCode="[$¥-411]#,##0.00;\-[$¥-411]#,##0.00"/>
    <numFmt numFmtId="180" formatCode="[$¥-411]#,##0.00"/>
  </numFmts>
  <fonts count="26" x14ac:knownFonts="1">
    <font>
      <sz val="11"/>
      <color theme="1"/>
      <name val="ＭＳ Ｐゴシック"/>
      <family val="2"/>
      <scheme val="minor"/>
    </font>
    <font>
      <b/>
      <sz val="10"/>
      <color theme="1"/>
      <name val="ＭＳ Ｐゴシック"/>
      <family val="2"/>
      <scheme val="minor"/>
    </font>
    <font>
      <b/>
      <sz val="14"/>
      <color theme="1"/>
      <name val="ＭＳ Ｐゴシック"/>
      <family val="2"/>
      <scheme val="minor"/>
    </font>
    <font>
      <u/>
      <sz val="11"/>
      <color theme="10"/>
      <name val="Calibri"/>
      <family val="2"/>
    </font>
    <font>
      <b/>
      <sz val="8"/>
      <color theme="1"/>
      <name val="ＭＳ Ｐゴシック"/>
      <family val="2"/>
      <scheme val="minor"/>
    </font>
    <font>
      <sz val="10"/>
      <color theme="1"/>
      <name val="ＭＳ Ｐゴシック"/>
      <family val="2"/>
      <scheme val="minor"/>
    </font>
    <font>
      <i/>
      <sz val="10"/>
      <color rgb="FF0070C0"/>
      <name val="ＭＳ Ｐゴシック"/>
      <family val="2"/>
      <scheme val="minor"/>
    </font>
    <font>
      <i/>
      <u/>
      <sz val="10"/>
      <color rgb="FF0070C0"/>
      <name val="Calibri"/>
      <family val="2"/>
    </font>
    <font>
      <b/>
      <sz val="11"/>
      <color theme="1"/>
      <name val="ＭＳ Ｐゴシック"/>
      <family val="2"/>
      <scheme val="minor"/>
    </font>
    <font>
      <sz val="10"/>
      <color theme="1"/>
      <name val="Calibri"/>
      <family val="2"/>
    </font>
    <font>
      <sz val="11"/>
      <name val="ＭＳ Ｐゴシック"/>
      <family val="2"/>
      <scheme val="minor"/>
    </font>
    <font>
      <sz val="10"/>
      <name val="ＭＳ Ｐゴシック"/>
      <family val="2"/>
      <scheme val="minor"/>
    </font>
    <font>
      <i/>
      <sz val="10"/>
      <name val="ＭＳ Ｐゴシック"/>
      <family val="2"/>
      <scheme val="minor"/>
    </font>
    <font>
      <b/>
      <sz val="11"/>
      <name val="ＭＳ Ｐゴシック"/>
      <family val="2"/>
      <scheme val="minor"/>
    </font>
    <font>
      <b/>
      <sz val="10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b/>
      <sz val="10"/>
      <color rgb="FFFF0000"/>
      <name val="ＭＳ Ｐゴシック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ＭＳ Ｐゴシック"/>
      <family val="2"/>
      <scheme val="minor"/>
    </font>
    <font>
      <sz val="8"/>
      <color theme="1"/>
      <name val="ＭＳ Ｐゴシック"/>
      <family val="2"/>
      <scheme val="minor"/>
    </font>
    <font>
      <b/>
      <sz val="10"/>
      <name val="Calibri"/>
      <family val="2"/>
    </font>
    <font>
      <i/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176" fontId="15" fillId="0" borderId="0" applyFont="0" applyFill="0" applyBorder="0" applyAlignment="0" applyProtection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5" fillId="0" borderId="0" xfId="0" applyFont="1"/>
    <xf numFmtId="0" fontId="6" fillId="0" borderId="1" xfId="0" applyFont="1" applyBorder="1" applyAlignment="1">
      <alignment wrapText="1"/>
    </xf>
    <xf numFmtId="0" fontId="7" fillId="0" borderId="1" xfId="1" applyFont="1" applyBorder="1" applyAlignment="1" applyProtection="1">
      <alignment wrapText="1"/>
    </xf>
    <xf numFmtId="0" fontId="6" fillId="0" borderId="1" xfId="0" applyFont="1" applyBorder="1"/>
    <xf numFmtId="0" fontId="6" fillId="0" borderId="0" xfId="0" applyFont="1"/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  <xf numFmtId="0" fontId="5" fillId="0" borderId="1" xfId="0" applyFont="1" applyBorder="1"/>
    <xf numFmtId="0" fontId="2" fillId="2" borderId="2" xfId="0" applyFont="1" applyFill="1" applyBorder="1" applyAlignment="1">
      <alignment vertical="center"/>
    </xf>
    <xf numFmtId="0" fontId="5" fillId="0" borderId="0" xfId="0" applyFont="1" applyAlignment="1"/>
    <xf numFmtId="0" fontId="5" fillId="0" borderId="3" xfId="0" applyFont="1" applyBorder="1" applyAlignment="1">
      <alignment horizontal="center"/>
    </xf>
    <xf numFmtId="0" fontId="5" fillId="0" borderId="3" xfId="0" applyFont="1" applyBorder="1" applyAlignment="1">
      <alignment wrapText="1"/>
    </xf>
    <xf numFmtId="0" fontId="5" fillId="0" borderId="3" xfId="0" applyFont="1" applyBorder="1"/>
    <xf numFmtId="0" fontId="5" fillId="0" borderId="0" xfId="0" applyFont="1" applyBorder="1"/>
    <xf numFmtId="0" fontId="2" fillId="2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left" wrapText="1"/>
    </xf>
    <xf numFmtId="0" fontId="10" fillId="0" borderId="0" xfId="0" applyFont="1" applyAlignment="1">
      <alignment horizontal="center"/>
    </xf>
    <xf numFmtId="177" fontId="10" fillId="0" borderId="0" xfId="0" applyNumberFormat="1" applyFont="1" applyAlignment="1">
      <alignment horizontal="center"/>
    </xf>
    <xf numFmtId="0" fontId="14" fillId="0" borderId="1" xfId="0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177" fontId="14" fillId="0" borderId="1" xfId="0" applyNumberFormat="1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177" fontId="14" fillId="0" borderId="1" xfId="0" applyNumberFormat="1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center" wrapText="1"/>
    </xf>
    <xf numFmtId="177" fontId="1" fillId="0" borderId="1" xfId="0" applyNumberFormat="1" applyFont="1" applyBorder="1" applyAlignment="1">
      <alignment horizontal="center" wrapText="1"/>
    </xf>
    <xf numFmtId="176" fontId="16" fillId="0" borderId="1" xfId="2" applyFont="1" applyBorder="1" applyAlignment="1">
      <alignment horizontal="center" wrapText="1"/>
    </xf>
    <xf numFmtId="178" fontId="16" fillId="0" borderId="1" xfId="0" applyNumberFormat="1" applyFont="1" applyBorder="1" applyAlignment="1">
      <alignment horizontal="center" wrapText="1"/>
    </xf>
    <xf numFmtId="0" fontId="8" fillId="0" borderId="0" xfId="0" applyFont="1" applyAlignment="1">
      <alignment horizontal="center"/>
    </xf>
    <xf numFmtId="0" fontId="19" fillId="2" borderId="2" xfId="0" applyFont="1" applyFill="1" applyBorder="1" applyAlignment="1">
      <alignment vertical="center"/>
    </xf>
    <xf numFmtId="0" fontId="8" fillId="0" borderId="1" xfId="0" applyFont="1" applyBorder="1" applyAlignment="1">
      <alignment horizontal="left"/>
    </xf>
    <xf numFmtId="0" fontId="0" fillId="0" borderId="1" xfId="0" applyNumberFormat="1" applyBorder="1" applyAlignment="1">
      <alignment horizontal="center" wrapText="1"/>
    </xf>
    <xf numFmtId="0" fontId="0" fillId="0" borderId="1" xfId="0" applyBorder="1" applyAlignment="1">
      <alignment horizontal="left" vertical="center"/>
    </xf>
    <xf numFmtId="0" fontId="8" fillId="5" borderId="4" xfId="0" applyFont="1" applyFill="1" applyBorder="1" applyAlignment="1">
      <alignment horizontal="center" vertical="center"/>
    </xf>
    <xf numFmtId="179" fontId="5" fillId="0" borderId="1" xfId="0" applyNumberFormat="1" applyFont="1" applyBorder="1" applyAlignment="1">
      <alignment horizontal="center" wrapText="1"/>
    </xf>
    <xf numFmtId="180" fontId="11" fillId="0" borderId="1" xfId="0" applyNumberFormat="1" applyFont="1" applyBorder="1" applyAlignment="1">
      <alignment horizontal="center"/>
    </xf>
    <xf numFmtId="180" fontId="12" fillId="0" borderId="1" xfId="0" applyNumberFormat="1" applyFont="1" applyBorder="1" applyAlignment="1">
      <alignment horizontal="center"/>
    </xf>
    <xf numFmtId="180" fontId="0" fillId="0" borderId="1" xfId="0" applyNumberFormat="1" applyFont="1" applyBorder="1" applyAlignment="1">
      <alignment horizontal="center" vertical="center"/>
    </xf>
    <xf numFmtId="0" fontId="22" fillId="0" borderId="5" xfId="0" applyFont="1" applyFill="1" applyBorder="1" applyAlignment="1">
      <alignment horizontal="left" vertical="center"/>
    </xf>
    <xf numFmtId="0" fontId="5" fillId="0" borderId="1" xfId="0" applyFont="1" applyBorder="1" applyAlignment="1"/>
    <xf numFmtId="0" fontId="13" fillId="7" borderId="1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 wrapText="1"/>
    </xf>
    <xf numFmtId="0" fontId="13" fillId="4" borderId="2" xfId="0" applyFont="1" applyFill="1" applyBorder="1" applyAlignment="1">
      <alignment horizontal="center" vertical="center"/>
    </xf>
  </cellXfs>
  <cellStyles count="3">
    <cellStyle name="ハイパーリンク" xfId="1" builtinId="8"/>
    <cellStyle name="通貨 [0.00]" xfId="2" builtinId="4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03"/>
  <sheetViews>
    <sheetView tabSelected="1" zoomScaleNormal="100" workbookViewId="0">
      <pane xSplit="7" ySplit="3" topLeftCell="Z61" activePane="bottomRight" state="frozen"/>
      <selection pane="topRight" activeCell="H1" sqref="H1"/>
      <selection pane="bottomLeft" activeCell="A4" sqref="A4"/>
      <selection pane="bottomRight" activeCell="AA11" sqref="AA11"/>
    </sheetView>
  </sheetViews>
  <sheetFormatPr defaultRowHeight="13.5" x14ac:dyDescent="0.15"/>
  <cols>
    <col min="1" max="1" width="10.25" style="1" customWidth="1"/>
    <col min="2" max="2" width="29.875" style="3" customWidth="1"/>
    <col min="3" max="3" width="12.625" style="1" customWidth="1"/>
    <col min="4" max="4" width="12.625" style="39" hidden="1" customWidth="1"/>
    <col min="5" max="5" width="10.875" style="2" customWidth="1"/>
    <col min="6" max="14" width="14.125" style="2" customWidth="1"/>
    <col min="15" max="15" width="8.625" style="2" customWidth="1"/>
    <col min="16" max="16" width="11.25" style="2" customWidth="1"/>
    <col min="17" max="17" width="10.625" style="2" customWidth="1"/>
    <col min="18" max="18" width="10" style="2" customWidth="1"/>
    <col min="19" max="19" width="11.75" style="2" customWidth="1"/>
    <col min="20" max="20" width="14.125" style="2" customWidth="1"/>
    <col min="21" max="21" width="14.125" customWidth="1"/>
    <col min="22" max="22" width="16.375" style="24" customWidth="1"/>
    <col min="23" max="23" width="19.75" style="24" customWidth="1"/>
    <col min="24" max="24" width="10" style="25" customWidth="1"/>
    <col min="25" max="25" width="16.875" style="24" customWidth="1"/>
    <col min="26" max="26" width="9.25" style="25" customWidth="1"/>
    <col min="27" max="27" width="20.75" style="24" bestFit="1" customWidth="1"/>
    <col min="28" max="28" width="9" style="25" bestFit="1" customWidth="1"/>
    <col min="29" max="29" width="17.375" style="1" customWidth="1"/>
    <col min="30" max="30" width="36.875" customWidth="1"/>
    <col min="31" max="31" width="17.625" customWidth="1"/>
  </cols>
  <sheetData>
    <row r="1" spans="1:31" s="3" customFormat="1" ht="37.5" customHeight="1" x14ac:dyDescent="0.15">
      <c r="A1" s="40" t="s">
        <v>41</v>
      </c>
      <c r="B1" s="21"/>
      <c r="C1" s="15"/>
      <c r="D1" s="15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52" t="s">
        <v>29</v>
      </c>
      <c r="W1" s="53"/>
      <c r="X1" s="53"/>
      <c r="Y1" s="54" t="s">
        <v>30</v>
      </c>
      <c r="Z1" s="55"/>
      <c r="AA1" s="55"/>
      <c r="AB1" s="55"/>
      <c r="AC1" s="44" t="s">
        <v>21</v>
      </c>
      <c r="AD1" s="34" t="s">
        <v>23</v>
      </c>
      <c r="AE1" s="51" t="s">
        <v>42</v>
      </c>
    </row>
    <row r="2" spans="1:31" s="16" customFormat="1" ht="44.25" x14ac:dyDescent="0.2">
      <c r="A2" s="6" t="s">
        <v>16</v>
      </c>
      <c r="B2" s="22" t="s">
        <v>17</v>
      </c>
      <c r="C2" s="6" t="s">
        <v>18</v>
      </c>
      <c r="D2" s="35" t="s">
        <v>25</v>
      </c>
      <c r="E2" s="5" t="s">
        <v>7</v>
      </c>
      <c r="F2" s="5" t="s">
        <v>0</v>
      </c>
      <c r="G2" s="5" t="s">
        <v>8</v>
      </c>
      <c r="H2" s="5" t="s">
        <v>1</v>
      </c>
      <c r="I2" s="5" t="s">
        <v>2</v>
      </c>
      <c r="J2" s="5" t="s">
        <v>3</v>
      </c>
      <c r="K2" s="5" t="s">
        <v>4</v>
      </c>
      <c r="L2" s="5" t="s">
        <v>15</v>
      </c>
      <c r="M2" s="5" t="s">
        <v>5</v>
      </c>
      <c r="N2" s="5" t="s">
        <v>6</v>
      </c>
      <c r="O2" s="5" t="s">
        <v>9</v>
      </c>
      <c r="P2" s="5" t="s">
        <v>26</v>
      </c>
      <c r="Q2" s="5" t="s">
        <v>10</v>
      </c>
      <c r="R2" s="5" t="s">
        <v>11</v>
      </c>
      <c r="S2" s="5" t="s">
        <v>12</v>
      </c>
      <c r="T2" s="5" t="s">
        <v>14</v>
      </c>
      <c r="U2" s="5" t="s">
        <v>13</v>
      </c>
      <c r="V2" s="26" t="s">
        <v>20</v>
      </c>
      <c r="W2" s="29" t="s">
        <v>36</v>
      </c>
      <c r="X2" s="28" t="s">
        <v>19</v>
      </c>
      <c r="Y2" s="29" t="s">
        <v>37</v>
      </c>
      <c r="Z2" s="30" t="s">
        <v>19</v>
      </c>
      <c r="AA2" s="29" t="s">
        <v>43</v>
      </c>
      <c r="AB2" s="28" t="s">
        <v>19</v>
      </c>
      <c r="AC2" s="32" t="s">
        <v>35</v>
      </c>
      <c r="AD2" s="33" t="s">
        <v>24</v>
      </c>
      <c r="AE2" s="50"/>
    </row>
    <row r="3" spans="1:31" s="16" customFormat="1" ht="12" hidden="1" x14ac:dyDescent="0.15">
      <c r="A3" s="6"/>
      <c r="B3" s="22"/>
      <c r="C3" s="36"/>
      <c r="D3" s="37">
        <v>1.5512195</v>
      </c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26"/>
      <c r="W3" s="27"/>
      <c r="X3" s="36">
        <v>1</v>
      </c>
      <c r="Y3" s="29"/>
      <c r="Z3" s="36"/>
      <c r="AA3" s="29"/>
      <c r="AB3" s="36"/>
      <c r="AC3" s="36"/>
      <c r="AD3" s="33"/>
    </row>
    <row r="4" spans="1:31" s="11" customFormat="1" ht="12.75" x14ac:dyDescent="0.2">
      <c r="A4" s="12">
        <v>1</v>
      </c>
      <c r="B4" s="23"/>
      <c r="C4" s="45" t="e">
        <f>VLOOKUP(B4,'Registration Fees'!$A$2:$B$3,2)</f>
        <v>#N/A</v>
      </c>
      <c r="D4" s="38" t="e">
        <f t="shared" ref="D4:D35" si="0">+$C4*$D$3</f>
        <v>#N/A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9"/>
      <c r="U4" s="10"/>
      <c r="V4" s="31" t="s">
        <v>40</v>
      </c>
      <c r="W4" s="31">
        <v>0</v>
      </c>
      <c r="X4" s="46">
        <f>W4*2600</f>
        <v>0</v>
      </c>
      <c r="Y4" s="31">
        <v>0</v>
      </c>
      <c r="Z4" s="46">
        <f>Y4*6500</f>
        <v>0</v>
      </c>
      <c r="AA4" s="31">
        <v>0</v>
      </c>
      <c r="AB4" s="46">
        <f>AA4*13000</f>
        <v>0</v>
      </c>
      <c r="AC4" s="47" t="e">
        <f>C4+X4+Z4+AB4</f>
        <v>#N/A</v>
      </c>
      <c r="AD4" s="10"/>
      <c r="AE4" s="10"/>
    </row>
    <row r="5" spans="1:31" s="7" customFormat="1" ht="12" x14ac:dyDescent="0.15">
      <c r="A5" s="12">
        <v>2</v>
      </c>
      <c r="B5" s="23"/>
      <c r="C5" s="45" t="e">
        <f>VLOOKUP(B5,'Registration Fees'!$A$2:$B$3,2)</f>
        <v>#N/A</v>
      </c>
      <c r="D5" s="38" t="e">
        <f t="shared" si="0"/>
        <v>#N/A</v>
      </c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4"/>
      <c r="V5" s="31" t="s">
        <v>22</v>
      </c>
      <c r="W5" s="31">
        <v>0</v>
      </c>
      <c r="X5" s="46">
        <f t="shared" ref="X5:X68" si="1">W5*2600</f>
        <v>0</v>
      </c>
      <c r="Y5" s="31">
        <v>0</v>
      </c>
      <c r="Z5" s="46">
        <f t="shared" ref="Z5:Z68" si="2">Y5*6500</f>
        <v>0</v>
      </c>
      <c r="AA5" s="31">
        <v>0</v>
      </c>
      <c r="AB5" s="46">
        <f t="shared" ref="AB5:AB68" si="3">AA5*13000</f>
        <v>0</v>
      </c>
      <c r="AC5" s="47" t="e">
        <f t="shared" ref="AC5:AC68" si="4">C5+X5+Z5+AB5</f>
        <v>#N/A</v>
      </c>
      <c r="AD5" s="14"/>
      <c r="AE5" s="14"/>
    </row>
    <row r="6" spans="1:31" s="7" customFormat="1" ht="12" x14ac:dyDescent="0.15">
      <c r="A6" s="12">
        <v>3</v>
      </c>
      <c r="B6" s="23"/>
      <c r="C6" s="45" t="e">
        <f>VLOOKUP(B6,'Registration Fees'!$A$2:$B$3,2)</f>
        <v>#N/A</v>
      </c>
      <c r="D6" s="38" t="e">
        <f t="shared" si="0"/>
        <v>#N/A</v>
      </c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4"/>
      <c r="V6" s="31" t="s">
        <v>22</v>
      </c>
      <c r="W6" s="31">
        <v>0</v>
      </c>
      <c r="X6" s="46">
        <f t="shared" si="1"/>
        <v>0</v>
      </c>
      <c r="Y6" s="31">
        <v>0</v>
      </c>
      <c r="Z6" s="46">
        <f t="shared" si="2"/>
        <v>0</v>
      </c>
      <c r="AA6" s="31">
        <v>0</v>
      </c>
      <c r="AB6" s="46">
        <f t="shared" si="3"/>
        <v>0</v>
      </c>
      <c r="AC6" s="47" t="e">
        <f t="shared" si="4"/>
        <v>#N/A</v>
      </c>
      <c r="AD6" s="14"/>
      <c r="AE6" s="14"/>
    </row>
    <row r="7" spans="1:31" s="7" customFormat="1" ht="12" x14ac:dyDescent="0.15">
      <c r="A7" s="12">
        <v>4</v>
      </c>
      <c r="B7" s="23"/>
      <c r="C7" s="45" t="e">
        <f>VLOOKUP(B7,'Registration Fees'!$A$2:$B$3,2)</f>
        <v>#N/A</v>
      </c>
      <c r="D7" s="38" t="e">
        <f t="shared" si="0"/>
        <v>#N/A</v>
      </c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4"/>
      <c r="V7" s="31" t="s">
        <v>22</v>
      </c>
      <c r="W7" s="31">
        <v>0</v>
      </c>
      <c r="X7" s="46">
        <f t="shared" si="1"/>
        <v>0</v>
      </c>
      <c r="Y7" s="31">
        <v>0</v>
      </c>
      <c r="Z7" s="46">
        <f t="shared" si="2"/>
        <v>0</v>
      </c>
      <c r="AA7" s="31">
        <v>0</v>
      </c>
      <c r="AB7" s="46">
        <f t="shared" si="3"/>
        <v>0</v>
      </c>
      <c r="AC7" s="47" t="e">
        <f t="shared" si="4"/>
        <v>#N/A</v>
      </c>
      <c r="AD7" s="14"/>
      <c r="AE7" s="14"/>
    </row>
    <row r="8" spans="1:31" s="7" customFormat="1" ht="12" x14ac:dyDescent="0.15">
      <c r="A8" s="12">
        <v>5</v>
      </c>
      <c r="B8" s="23"/>
      <c r="C8" s="45" t="e">
        <f>VLOOKUP(B8,'Registration Fees'!$A$2:$B$3,2)</f>
        <v>#N/A</v>
      </c>
      <c r="D8" s="38" t="e">
        <f t="shared" si="0"/>
        <v>#N/A</v>
      </c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4"/>
      <c r="V8" s="31" t="s">
        <v>22</v>
      </c>
      <c r="W8" s="31">
        <v>0</v>
      </c>
      <c r="X8" s="46">
        <f t="shared" si="1"/>
        <v>0</v>
      </c>
      <c r="Y8" s="31">
        <v>0</v>
      </c>
      <c r="Z8" s="46">
        <f t="shared" si="2"/>
        <v>0</v>
      </c>
      <c r="AA8" s="31">
        <v>0</v>
      </c>
      <c r="AB8" s="46">
        <f t="shared" si="3"/>
        <v>0</v>
      </c>
      <c r="AC8" s="47" t="e">
        <f t="shared" si="4"/>
        <v>#N/A</v>
      </c>
      <c r="AD8" s="14"/>
      <c r="AE8" s="14"/>
    </row>
    <row r="9" spans="1:31" s="7" customFormat="1" ht="12" x14ac:dyDescent="0.15">
      <c r="A9" s="12">
        <v>6</v>
      </c>
      <c r="B9" s="23"/>
      <c r="C9" s="45" t="e">
        <f>VLOOKUP(B9,'Registration Fees'!$A$2:$B$3,2)</f>
        <v>#N/A</v>
      </c>
      <c r="D9" s="38" t="e">
        <f t="shared" si="0"/>
        <v>#N/A</v>
      </c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4"/>
      <c r="V9" s="31" t="s">
        <v>22</v>
      </c>
      <c r="W9" s="31">
        <v>0</v>
      </c>
      <c r="X9" s="46">
        <f t="shared" si="1"/>
        <v>0</v>
      </c>
      <c r="Y9" s="31">
        <v>0</v>
      </c>
      <c r="Z9" s="46">
        <f t="shared" si="2"/>
        <v>0</v>
      </c>
      <c r="AA9" s="31">
        <v>0</v>
      </c>
      <c r="AB9" s="46">
        <f t="shared" si="3"/>
        <v>0</v>
      </c>
      <c r="AC9" s="47" t="e">
        <f t="shared" si="4"/>
        <v>#N/A</v>
      </c>
      <c r="AD9" s="14"/>
      <c r="AE9" s="14"/>
    </row>
    <row r="10" spans="1:31" s="7" customFormat="1" ht="12" x14ac:dyDescent="0.15">
      <c r="A10" s="12">
        <v>7</v>
      </c>
      <c r="B10" s="23"/>
      <c r="C10" s="45" t="e">
        <f>VLOOKUP(B10,'Registration Fees'!$A$2:$B$3,2)</f>
        <v>#N/A</v>
      </c>
      <c r="D10" s="38" t="e">
        <f t="shared" si="0"/>
        <v>#N/A</v>
      </c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4"/>
      <c r="V10" s="31" t="s">
        <v>22</v>
      </c>
      <c r="W10" s="31">
        <v>0</v>
      </c>
      <c r="X10" s="46">
        <f t="shared" si="1"/>
        <v>0</v>
      </c>
      <c r="Y10" s="31">
        <v>0</v>
      </c>
      <c r="Z10" s="46">
        <f t="shared" si="2"/>
        <v>0</v>
      </c>
      <c r="AA10" s="31">
        <v>0</v>
      </c>
      <c r="AB10" s="46">
        <f t="shared" si="3"/>
        <v>0</v>
      </c>
      <c r="AC10" s="47" t="e">
        <f t="shared" si="4"/>
        <v>#N/A</v>
      </c>
      <c r="AD10" s="14"/>
      <c r="AE10" s="14"/>
    </row>
    <row r="11" spans="1:31" s="7" customFormat="1" ht="12" x14ac:dyDescent="0.15">
      <c r="A11" s="12">
        <v>8</v>
      </c>
      <c r="B11" s="23"/>
      <c r="C11" s="45" t="e">
        <f>VLOOKUP(B11,'Registration Fees'!$A$2:$B$3,2)</f>
        <v>#N/A</v>
      </c>
      <c r="D11" s="38" t="e">
        <f t="shared" si="0"/>
        <v>#N/A</v>
      </c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4"/>
      <c r="V11" s="31" t="s">
        <v>22</v>
      </c>
      <c r="W11" s="31">
        <v>0</v>
      </c>
      <c r="X11" s="46">
        <f t="shared" si="1"/>
        <v>0</v>
      </c>
      <c r="Y11" s="31">
        <v>0</v>
      </c>
      <c r="Z11" s="46">
        <f t="shared" si="2"/>
        <v>0</v>
      </c>
      <c r="AA11" s="31">
        <v>0</v>
      </c>
      <c r="AB11" s="46">
        <f t="shared" si="3"/>
        <v>0</v>
      </c>
      <c r="AC11" s="47" t="e">
        <f t="shared" si="4"/>
        <v>#N/A</v>
      </c>
      <c r="AD11" s="14"/>
      <c r="AE11" s="14"/>
    </row>
    <row r="12" spans="1:31" s="7" customFormat="1" ht="12" x14ac:dyDescent="0.15">
      <c r="A12" s="12">
        <v>9</v>
      </c>
      <c r="B12" s="23"/>
      <c r="C12" s="45" t="e">
        <f>VLOOKUP(B12,'Registration Fees'!$A$2:$B$3,2)</f>
        <v>#N/A</v>
      </c>
      <c r="D12" s="38" t="e">
        <f t="shared" si="0"/>
        <v>#N/A</v>
      </c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4"/>
      <c r="V12" s="31" t="s">
        <v>22</v>
      </c>
      <c r="W12" s="31">
        <v>0</v>
      </c>
      <c r="X12" s="46">
        <f t="shared" si="1"/>
        <v>0</v>
      </c>
      <c r="Y12" s="31">
        <v>0</v>
      </c>
      <c r="Z12" s="46">
        <f t="shared" si="2"/>
        <v>0</v>
      </c>
      <c r="AA12" s="31">
        <v>0</v>
      </c>
      <c r="AB12" s="46">
        <f t="shared" si="3"/>
        <v>0</v>
      </c>
      <c r="AC12" s="47" t="e">
        <f t="shared" si="4"/>
        <v>#N/A</v>
      </c>
      <c r="AD12" s="14"/>
      <c r="AE12" s="14"/>
    </row>
    <row r="13" spans="1:31" s="7" customFormat="1" ht="12" x14ac:dyDescent="0.15">
      <c r="A13" s="12">
        <v>10</v>
      </c>
      <c r="B13" s="23"/>
      <c r="C13" s="45" t="e">
        <f>VLOOKUP(B13,'Registration Fees'!$A$2:$B$3,2)</f>
        <v>#N/A</v>
      </c>
      <c r="D13" s="38" t="e">
        <f t="shared" si="0"/>
        <v>#N/A</v>
      </c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4"/>
      <c r="V13" s="31" t="s">
        <v>22</v>
      </c>
      <c r="W13" s="31">
        <v>0</v>
      </c>
      <c r="X13" s="46">
        <f t="shared" si="1"/>
        <v>0</v>
      </c>
      <c r="Y13" s="31">
        <v>0</v>
      </c>
      <c r="Z13" s="46">
        <f t="shared" si="2"/>
        <v>0</v>
      </c>
      <c r="AA13" s="31">
        <v>0</v>
      </c>
      <c r="AB13" s="46">
        <f t="shared" si="3"/>
        <v>0</v>
      </c>
      <c r="AC13" s="47" t="e">
        <f t="shared" si="4"/>
        <v>#N/A</v>
      </c>
      <c r="AD13" s="14"/>
      <c r="AE13" s="14"/>
    </row>
    <row r="14" spans="1:31" s="7" customFormat="1" ht="12" x14ac:dyDescent="0.15">
      <c r="A14" s="12">
        <v>11</v>
      </c>
      <c r="B14" s="23"/>
      <c r="C14" s="45" t="e">
        <f>VLOOKUP(B14,'Registration Fees'!$A$2:$B$3,2)</f>
        <v>#N/A</v>
      </c>
      <c r="D14" s="38" t="e">
        <f t="shared" si="0"/>
        <v>#N/A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4"/>
      <c r="V14" s="31" t="s">
        <v>22</v>
      </c>
      <c r="W14" s="31">
        <v>0</v>
      </c>
      <c r="X14" s="46">
        <f t="shared" si="1"/>
        <v>0</v>
      </c>
      <c r="Y14" s="31">
        <v>0</v>
      </c>
      <c r="Z14" s="46">
        <f t="shared" si="2"/>
        <v>0</v>
      </c>
      <c r="AA14" s="31">
        <v>0</v>
      </c>
      <c r="AB14" s="46">
        <f t="shared" si="3"/>
        <v>0</v>
      </c>
      <c r="AC14" s="47" t="e">
        <f t="shared" si="4"/>
        <v>#N/A</v>
      </c>
      <c r="AD14" s="14"/>
      <c r="AE14" s="14"/>
    </row>
    <row r="15" spans="1:31" s="7" customFormat="1" ht="12" x14ac:dyDescent="0.15">
      <c r="A15" s="12">
        <v>12</v>
      </c>
      <c r="B15" s="23"/>
      <c r="C15" s="45" t="e">
        <f>VLOOKUP(B15,'Registration Fees'!$A$2:$B$3,2)</f>
        <v>#N/A</v>
      </c>
      <c r="D15" s="38" t="e">
        <f t="shared" si="0"/>
        <v>#N/A</v>
      </c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4"/>
      <c r="V15" s="31" t="s">
        <v>22</v>
      </c>
      <c r="W15" s="31">
        <v>0</v>
      </c>
      <c r="X15" s="46">
        <f t="shared" si="1"/>
        <v>0</v>
      </c>
      <c r="Y15" s="31">
        <v>0</v>
      </c>
      <c r="Z15" s="46">
        <f t="shared" si="2"/>
        <v>0</v>
      </c>
      <c r="AA15" s="31">
        <v>0</v>
      </c>
      <c r="AB15" s="46">
        <f t="shared" si="3"/>
        <v>0</v>
      </c>
      <c r="AC15" s="47" t="e">
        <f t="shared" si="4"/>
        <v>#N/A</v>
      </c>
      <c r="AD15" s="14"/>
      <c r="AE15" s="14"/>
    </row>
    <row r="16" spans="1:31" s="7" customFormat="1" ht="12" x14ac:dyDescent="0.15">
      <c r="A16" s="12">
        <v>13</v>
      </c>
      <c r="B16" s="23"/>
      <c r="C16" s="45" t="e">
        <f>VLOOKUP(B16,'Registration Fees'!$A$2:$B$3,2)</f>
        <v>#N/A</v>
      </c>
      <c r="D16" s="38" t="e">
        <f t="shared" si="0"/>
        <v>#N/A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4"/>
      <c r="V16" s="31" t="s">
        <v>22</v>
      </c>
      <c r="W16" s="31">
        <v>0</v>
      </c>
      <c r="X16" s="46">
        <f t="shared" si="1"/>
        <v>0</v>
      </c>
      <c r="Y16" s="31">
        <v>0</v>
      </c>
      <c r="Z16" s="46">
        <f t="shared" si="2"/>
        <v>0</v>
      </c>
      <c r="AA16" s="31">
        <v>0</v>
      </c>
      <c r="AB16" s="46">
        <f t="shared" si="3"/>
        <v>0</v>
      </c>
      <c r="AC16" s="47" t="e">
        <f t="shared" si="4"/>
        <v>#N/A</v>
      </c>
      <c r="AD16" s="14"/>
      <c r="AE16" s="14"/>
    </row>
    <row r="17" spans="1:31" s="7" customFormat="1" ht="12" x14ac:dyDescent="0.15">
      <c r="A17" s="12">
        <v>14</v>
      </c>
      <c r="B17" s="23"/>
      <c r="C17" s="45" t="e">
        <f>VLOOKUP(B17,'Registration Fees'!$A$2:$B$3,2)</f>
        <v>#N/A</v>
      </c>
      <c r="D17" s="38" t="e">
        <f t="shared" si="0"/>
        <v>#N/A</v>
      </c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"/>
      <c r="V17" s="31" t="s">
        <v>22</v>
      </c>
      <c r="W17" s="31">
        <v>0</v>
      </c>
      <c r="X17" s="46">
        <f t="shared" si="1"/>
        <v>0</v>
      </c>
      <c r="Y17" s="31">
        <v>0</v>
      </c>
      <c r="Z17" s="46">
        <f t="shared" si="2"/>
        <v>0</v>
      </c>
      <c r="AA17" s="31">
        <v>0</v>
      </c>
      <c r="AB17" s="46">
        <f t="shared" si="3"/>
        <v>0</v>
      </c>
      <c r="AC17" s="47" t="e">
        <f t="shared" si="4"/>
        <v>#N/A</v>
      </c>
      <c r="AD17" s="14"/>
      <c r="AE17" s="14"/>
    </row>
    <row r="18" spans="1:31" s="7" customFormat="1" ht="12" x14ac:dyDescent="0.15">
      <c r="A18" s="12">
        <v>15</v>
      </c>
      <c r="B18" s="23"/>
      <c r="C18" s="45" t="e">
        <f>VLOOKUP(B18,'Registration Fees'!$A$2:$B$3,2)</f>
        <v>#N/A</v>
      </c>
      <c r="D18" s="38" t="e">
        <f t="shared" si="0"/>
        <v>#N/A</v>
      </c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4"/>
      <c r="V18" s="31" t="s">
        <v>22</v>
      </c>
      <c r="W18" s="31">
        <v>0</v>
      </c>
      <c r="X18" s="46">
        <f t="shared" si="1"/>
        <v>0</v>
      </c>
      <c r="Y18" s="31">
        <v>0</v>
      </c>
      <c r="Z18" s="46">
        <f t="shared" si="2"/>
        <v>0</v>
      </c>
      <c r="AA18" s="31">
        <v>0</v>
      </c>
      <c r="AB18" s="46">
        <f t="shared" si="3"/>
        <v>0</v>
      </c>
      <c r="AC18" s="47" t="e">
        <f t="shared" si="4"/>
        <v>#N/A</v>
      </c>
      <c r="AD18" s="14"/>
      <c r="AE18" s="14"/>
    </row>
    <row r="19" spans="1:31" s="7" customFormat="1" ht="12" x14ac:dyDescent="0.15">
      <c r="A19" s="12">
        <v>16</v>
      </c>
      <c r="B19" s="23"/>
      <c r="C19" s="45" t="e">
        <f>VLOOKUP(B19,'Registration Fees'!$A$2:$B$3,2)</f>
        <v>#N/A</v>
      </c>
      <c r="D19" s="38" t="e">
        <f t="shared" si="0"/>
        <v>#N/A</v>
      </c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4"/>
      <c r="V19" s="31" t="s">
        <v>22</v>
      </c>
      <c r="W19" s="31">
        <v>0</v>
      </c>
      <c r="X19" s="46">
        <f t="shared" si="1"/>
        <v>0</v>
      </c>
      <c r="Y19" s="31">
        <v>0</v>
      </c>
      <c r="Z19" s="46">
        <f t="shared" si="2"/>
        <v>0</v>
      </c>
      <c r="AA19" s="31">
        <v>0</v>
      </c>
      <c r="AB19" s="46">
        <f t="shared" si="3"/>
        <v>0</v>
      </c>
      <c r="AC19" s="47" t="e">
        <f t="shared" si="4"/>
        <v>#N/A</v>
      </c>
      <c r="AD19" s="14"/>
      <c r="AE19" s="14"/>
    </row>
    <row r="20" spans="1:31" s="7" customFormat="1" ht="12" x14ac:dyDescent="0.15">
      <c r="A20" s="12">
        <v>17</v>
      </c>
      <c r="B20" s="23"/>
      <c r="C20" s="45" t="e">
        <f>VLOOKUP(B20,'Registration Fees'!$A$2:$B$3,2)</f>
        <v>#N/A</v>
      </c>
      <c r="D20" s="38" t="e">
        <f t="shared" si="0"/>
        <v>#N/A</v>
      </c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4"/>
      <c r="V20" s="31" t="s">
        <v>22</v>
      </c>
      <c r="W20" s="31">
        <v>0</v>
      </c>
      <c r="X20" s="46">
        <f t="shared" si="1"/>
        <v>0</v>
      </c>
      <c r="Y20" s="31">
        <v>0</v>
      </c>
      <c r="Z20" s="46">
        <f t="shared" si="2"/>
        <v>0</v>
      </c>
      <c r="AA20" s="31">
        <v>0</v>
      </c>
      <c r="AB20" s="46">
        <f t="shared" si="3"/>
        <v>0</v>
      </c>
      <c r="AC20" s="47" t="e">
        <f t="shared" si="4"/>
        <v>#N/A</v>
      </c>
      <c r="AD20" s="14"/>
      <c r="AE20" s="14"/>
    </row>
    <row r="21" spans="1:31" s="7" customFormat="1" ht="12" x14ac:dyDescent="0.15">
      <c r="A21" s="12">
        <v>18</v>
      </c>
      <c r="B21" s="23"/>
      <c r="C21" s="45" t="e">
        <f>VLOOKUP(B21,'Registration Fees'!$A$2:$B$3,2)</f>
        <v>#N/A</v>
      </c>
      <c r="D21" s="38" t="e">
        <f t="shared" si="0"/>
        <v>#N/A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4"/>
      <c r="V21" s="31" t="s">
        <v>22</v>
      </c>
      <c r="W21" s="31">
        <v>0</v>
      </c>
      <c r="X21" s="46">
        <f t="shared" si="1"/>
        <v>0</v>
      </c>
      <c r="Y21" s="31">
        <v>0</v>
      </c>
      <c r="Z21" s="46">
        <f t="shared" si="2"/>
        <v>0</v>
      </c>
      <c r="AA21" s="31">
        <v>0</v>
      </c>
      <c r="AB21" s="46">
        <f t="shared" si="3"/>
        <v>0</v>
      </c>
      <c r="AC21" s="47" t="e">
        <f t="shared" si="4"/>
        <v>#N/A</v>
      </c>
      <c r="AD21" s="14"/>
      <c r="AE21" s="14"/>
    </row>
    <row r="22" spans="1:31" s="7" customFormat="1" ht="12" x14ac:dyDescent="0.15">
      <c r="A22" s="12">
        <v>19</v>
      </c>
      <c r="B22" s="23"/>
      <c r="C22" s="45" t="e">
        <f>VLOOKUP(B22,'Registration Fees'!$A$2:$B$3,2)</f>
        <v>#N/A</v>
      </c>
      <c r="D22" s="38" t="e">
        <f t="shared" si="0"/>
        <v>#N/A</v>
      </c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4"/>
      <c r="V22" s="31" t="s">
        <v>22</v>
      </c>
      <c r="W22" s="31">
        <v>0</v>
      </c>
      <c r="X22" s="46">
        <f t="shared" si="1"/>
        <v>0</v>
      </c>
      <c r="Y22" s="31">
        <v>0</v>
      </c>
      <c r="Z22" s="46">
        <f t="shared" si="2"/>
        <v>0</v>
      </c>
      <c r="AA22" s="31">
        <v>0</v>
      </c>
      <c r="AB22" s="46">
        <f t="shared" si="3"/>
        <v>0</v>
      </c>
      <c r="AC22" s="47" t="e">
        <f t="shared" si="4"/>
        <v>#N/A</v>
      </c>
      <c r="AD22" s="14"/>
      <c r="AE22" s="14"/>
    </row>
    <row r="23" spans="1:31" s="7" customFormat="1" ht="12" x14ac:dyDescent="0.15">
      <c r="A23" s="12">
        <v>20</v>
      </c>
      <c r="B23" s="23"/>
      <c r="C23" s="45" t="e">
        <f>VLOOKUP(B23,'Registration Fees'!$A$2:$B$3,2)</f>
        <v>#N/A</v>
      </c>
      <c r="D23" s="38" t="e">
        <f t="shared" si="0"/>
        <v>#N/A</v>
      </c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4"/>
      <c r="V23" s="31" t="s">
        <v>22</v>
      </c>
      <c r="W23" s="31">
        <v>0</v>
      </c>
      <c r="X23" s="46">
        <f t="shared" si="1"/>
        <v>0</v>
      </c>
      <c r="Y23" s="31">
        <v>0</v>
      </c>
      <c r="Z23" s="46">
        <f t="shared" si="2"/>
        <v>0</v>
      </c>
      <c r="AA23" s="31">
        <v>0</v>
      </c>
      <c r="AB23" s="46">
        <f t="shared" si="3"/>
        <v>0</v>
      </c>
      <c r="AC23" s="47" t="e">
        <f t="shared" si="4"/>
        <v>#N/A</v>
      </c>
      <c r="AD23" s="14"/>
      <c r="AE23" s="14"/>
    </row>
    <row r="24" spans="1:31" s="7" customFormat="1" ht="12" x14ac:dyDescent="0.15">
      <c r="A24" s="12">
        <v>21</v>
      </c>
      <c r="B24" s="23"/>
      <c r="C24" s="45" t="e">
        <f>VLOOKUP(B24,'Registration Fees'!$A$2:$B$3,2)</f>
        <v>#N/A</v>
      </c>
      <c r="D24" s="38" t="e">
        <f t="shared" si="0"/>
        <v>#N/A</v>
      </c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4"/>
      <c r="V24" s="31" t="s">
        <v>22</v>
      </c>
      <c r="W24" s="31">
        <v>0</v>
      </c>
      <c r="X24" s="46">
        <f t="shared" si="1"/>
        <v>0</v>
      </c>
      <c r="Y24" s="31">
        <v>0</v>
      </c>
      <c r="Z24" s="46">
        <f t="shared" si="2"/>
        <v>0</v>
      </c>
      <c r="AA24" s="31">
        <v>0</v>
      </c>
      <c r="AB24" s="46">
        <f t="shared" si="3"/>
        <v>0</v>
      </c>
      <c r="AC24" s="47" t="e">
        <f t="shared" si="4"/>
        <v>#N/A</v>
      </c>
      <c r="AD24" s="14"/>
      <c r="AE24" s="14"/>
    </row>
    <row r="25" spans="1:31" s="7" customFormat="1" ht="12" x14ac:dyDescent="0.15">
      <c r="A25" s="12">
        <v>22</v>
      </c>
      <c r="B25" s="23"/>
      <c r="C25" s="45" t="e">
        <f>VLOOKUP(B25,'Registration Fees'!$A$2:$B$3,2)</f>
        <v>#N/A</v>
      </c>
      <c r="D25" s="38" t="e">
        <f t="shared" si="0"/>
        <v>#N/A</v>
      </c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4"/>
      <c r="V25" s="31" t="s">
        <v>22</v>
      </c>
      <c r="W25" s="31">
        <v>0</v>
      </c>
      <c r="X25" s="46">
        <f t="shared" si="1"/>
        <v>0</v>
      </c>
      <c r="Y25" s="31">
        <v>0</v>
      </c>
      <c r="Z25" s="46">
        <f t="shared" si="2"/>
        <v>0</v>
      </c>
      <c r="AA25" s="31">
        <v>0</v>
      </c>
      <c r="AB25" s="46">
        <f t="shared" si="3"/>
        <v>0</v>
      </c>
      <c r="AC25" s="47" t="e">
        <f t="shared" si="4"/>
        <v>#N/A</v>
      </c>
      <c r="AD25" s="14"/>
      <c r="AE25" s="14"/>
    </row>
    <row r="26" spans="1:31" s="7" customFormat="1" ht="12" x14ac:dyDescent="0.15">
      <c r="A26" s="12">
        <v>23</v>
      </c>
      <c r="B26" s="23"/>
      <c r="C26" s="45" t="e">
        <f>VLOOKUP(B26,'Registration Fees'!$A$2:$B$3,2)</f>
        <v>#N/A</v>
      </c>
      <c r="D26" s="38" t="e">
        <f t="shared" si="0"/>
        <v>#N/A</v>
      </c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4"/>
      <c r="V26" s="31" t="s">
        <v>22</v>
      </c>
      <c r="W26" s="31">
        <v>0</v>
      </c>
      <c r="X26" s="46">
        <f t="shared" si="1"/>
        <v>0</v>
      </c>
      <c r="Y26" s="31">
        <v>0</v>
      </c>
      <c r="Z26" s="46">
        <f t="shared" si="2"/>
        <v>0</v>
      </c>
      <c r="AA26" s="31">
        <v>0</v>
      </c>
      <c r="AB26" s="46">
        <f t="shared" si="3"/>
        <v>0</v>
      </c>
      <c r="AC26" s="47" t="e">
        <f t="shared" si="4"/>
        <v>#N/A</v>
      </c>
      <c r="AD26" s="14"/>
      <c r="AE26" s="14"/>
    </row>
    <row r="27" spans="1:31" s="7" customFormat="1" ht="12" x14ac:dyDescent="0.15">
      <c r="A27" s="12">
        <v>24</v>
      </c>
      <c r="B27" s="23"/>
      <c r="C27" s="45" t="e">
        <f>VLOOKUP(B27,'Registration Fees'!$A$2:$B$3,2)</f>
        <v>#N/A</v>
      </c>
      <c r="D27" s="38" t="e">
        <f t="shared" si="0"/>
        <v>#N/A</v>
      </c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4"/>
      <c r="V27" s="31" t="s">
        <v>22</v>
      </c>
      <c r="W27" s="31">
        <v>0</v>
      </c>
      <c r="X27" s="46">
        <f t="shared" si="1"/>
        <v>0</v>
      </c>
      <c r="Y27" s="31">
        <v>0</v>
      </c>
      <c r="Z27" s="46">
        <f t="shared" si="2"/>
        <v>0</v>
      </c>
      <c r="AA27" s="31">
        <v>0</v>
      </c>
      <c r="AB27" s="46">
        <f t="shared" si="3"/>
        <v>0</v>
      </c>
      <c r="AC27" s="47" t="e">
        <f t="shared" si="4"/>
        <v>#N/A</v>
      </c>
      <c r="AD27" s="14"/>
      <c r="AE27" s="14"/>
    </row>
    <row r="28" spans="1:31" s="7" customFormat="1" ht="12" x14ac:dyDescent="0.15">
      <c r="A28" s="12">
        <v>25</v>
      </c>
      <c r="B28" s="23"/>
      <c r="C28" s="45" t="e">
        <f>VLOOKUP(B28,'Registration Fees'!$A$2:$B$3,2)</f>
        <v>#N/A</v>
      </c>
      <c r="D28" s="38" t="e">
        <f t="shared" si="0"/>
        <v>#N/A</v>
      </c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4"/>
      <c r="V28" s="31" t="s">
        <v>22</v>
      </c>
      <c r="W28" s="31">
        <v>0</v>
      </c>
      <c r="X28" s="46">
        <f t="shared" si="1"/>
        <v>0</v>
      </c>
      <c r="Y28" s="31">
        <v>0</v>
      </c>
      <c r="Z28" s="46">
        <f t="shared" si="2"/>
        <v>0</v>
      </c>
      <c r="AA28" s="31">
        <v>0</v>
      </c>
      <c r="AB28" s="46">
        <f t="shared" si="3"/>
        <v>0</v>
      </c>
      <c r="AC28" s="47" t="e">
        <f t="shared" si="4"/>
        <v>#N/A</v>
      </c>
      <c r="AD28" s="14"/>
      <c r="AE28" s="14"/>
    </row>
    <row r="29" spans="1:31" s="7" customFormat="1" ht="12" x14ac:dyDescent="0.15">
      <c r="A29" s="12">
        <v>26</v>
      </c>
      <c r="B29" s="23"/>
      <c r="C29" s="45" t="e">
        <f>VLOOKUP(B29,'Registration Fees'!$A$2:$B$3,2)</f>
        <v>#N/A</v>
      </c>
      <c r="D29" s="38" t="e">
        <f t="shared" si="0"/>
        <v>#N/A</v>
      </c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4"/>
      <c r="V29" s="31" t="s">
        <v>22</v>
      </c>
      <c r="W29" s="31">
        <v>0</v>
      </c>
      <c r="X29" s="46">
        <f t="shared" si="1"/>
        <v>0</v>
      </c>
      <c r="Y29" s="31">
        <v>0</v>
      </c>
      <c r="Z29" s="46">
        <f t="shared" si="2"/>
        <v>0</v>
      </c>
      <c r="AA29" s="31">
        <v>0</v>
      </c>
      <c r="AB29" s="46">
        <f t="shared" si="3"/>
        <v>0</v>
      </c>
      <c r="AC29" s="47" t="e">
        <f t="shared" si="4"/>
        <v>#N/A</v>
      </c>
      <c r="AD29" s="14"/>
      <c r="AE29" s="14"/>
    </row>
    <row r="30" spans="1:31" s="7" customFormat="1" ht="12" x14ac:dyDescent="0.15">
      <c r="A30" s="12">
        <v>27</v>
      </c>
      <c r="B30" s="23"/>
      <c r="C30" s="45" t="e">
        <f>VLOOKUP(B30,'Registration Fees'!$A$2:$B$3,2)</f>
        <v>#N/A</v>
      </c>
      <c r="D30" s="38" t="e">
        <f t="shared" si="0"/>
        <v>#N/A</v>
      </c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4"/>
      <c r="V30" s="31" t="s">
        <v>22</v>
      </c>
      <c r="W30" s="31">
        <v>0</v>
      </c>
      <c r="X30" s="46">
        <f t="shared" si="1"/>
        <v>0</v>
      </c>
      <c r="Y30" s="31">
        <v>0</v>
      </c>
      <c r="Z30" s="46">
        <f t="shared" si="2"/>
        <v>0</v>
      </c>
      <c r="AA30" s="31">
        <v>0</v>
      </c>
      <c r="AB30" s="46">
        <f t="shared" si="3"/>
        <v>0</v>
      </c>
      <c r="AC30" s="47" t="e">
        <f t="shared" si="4"/>
        <v>#N/A</v>
      </c>
      <c r="AD30" s="14"/>
      <c r="AE30" s="14"/>
    </row>
    <row r="31" spans="1:31" s="7" customFormat="1" ht="12" x14ac:dyDescent="0.15">
      <c r="A31" s="12">
        <v>28</v>
      </c>
      <c r="B31" s="23"/>
      <c r="C31" s="45" t="e">
        <f>VLOOKUP(B31,'Registration Fees'!$A$2:$B$3,2)</f>
        <v>#N/A</v>
      </c>
      <c r="D31" s="38" t="e">
        <f t="shared" si="0"/>
        <v>#N/A</v>
      </c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4"/>
      <c r="V31" s="31" t="s">
        <v>22</v>
      </c>
      <c r="W31" s="31">
        <v>0</v>
      </c>
      <c r="X31" s="46">
        <f t="shared" si="1"/>
        <v>0</v>
      </c>
      <c r="Y31" s="31">
        <v>0</v>
      </c>
      <c r="Z31" s="46">
        <f t="shared" si="2"/>
        <v>0</v>
      </c>
      <c r="AA31" s="31">
        <v>0</v>
      </c>
      <c r="AB31" s="46">
        <f t="shared" si="3"/>
        <v>0</v>
      </c>
      <c r="AC31" s="47" t="e">
        <f t="shared" si="4"/>
        <v>#N/A</v>
      </c>
      <c r="AD31" s="14"/>
      <c r="AE31" s="14"/>
    </row>
    <row r="32" spans="1:31" s="7" customFormat="1" ht="12" x14ac:dyDescent="0.15">
      <c r="A32" s="12">
        <v>29</v>
      </c>
      <c r="B32" s="23"/>
      <c r="C32" s="45" t="e">
        <f>VLOOKUP(B32,'Registration Fees'!$A$2:$B$3,2)</f>
        <v>#N/A</v>
      </c>
      <c r="D32" s="38" t="e">
        <f t="shared" si="0"/>
        <v>#N/A</v>
      </c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4"/>
      <c r="V32" s="31" t="s">
        <v>22</v>
      </c>
      <c r="W32" s="31">
        <v>0</v>
      </c>
      <c r="X32" s="46">
        <f t="shared" si="1"/>
        <v>0</v>
      </c>
      <c r="Y32" s="31">
        <v>0</v>
      </c>
      <c r="Z32" s="46">
        <f t="shared" si="2"/>
        <v>0</v>
      </c>
      <c r="AA32" s="31">
        <v>0</v>
      </c>
      <c r="AB32" s="46">
        <f t="shared" si="3"/>
        <v>0</v>
      </c>
      <c r="AC32" s="47" t="e">
        <f t="shared" si="4"/>
        <v>#N/A</v>
      </c>
      <c r="AD32" s="14"/>
      <c r="AE32" s="14"/>
    </row>
    <row r="33" spans="1:31" s="7" customFormat="1" ht="12" x14ac:dyDescent="0.15">
      <c r="A33" s="12">
        <v>30</v>
      </c>
      <c r="B33" s="23"/>
      <c r="C33" s="45" t="e">
        <f>VLOOKUP(B33,'Registration Fees'!$A$2:$B$3,2)</f>
        <v>#N/A</v>
      </c>
      <c r="D33" s="38" t="e">
        <f t="shared" si="0"/>
        <v>#N/A</v>
      </c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4"/>
      <c r="V33" s="31" t="s">
        <v>22</v>
      </c>
      <c r="W33" s="31">
        <v>0</v>
      </c>
      <c r="X33" s="46">
        <f t="shared" si="1"/>
        <v>0</v>
      </c>
      <c r="Y33" s="31">
        <v>0</v>
      </c>
      <c r="Z33" s="46">
        <f t="shared" si="2"/>
        <v>0</v>
      </c>
      <c r="AA33" s="31">
        <v>0</v>
      </c>
      <c r="AB33" s="46">
        <f t="shared" si="3"/>
        <v>0</v>
      </c>
      <c r="AC33" s="47" t="e">
        <f t="shared" si="4"/>
        <v>#N/A</v>
      </c>
      <c r="AD33" s="14"/>
      <c r="AE33" s="14"/>
    </row>
    <row r="34" spans="1:31" s="7" customFormat="1" ht="12" x14ac:dyDescent="0.15">
      <c r="A34" s="12">
        <v>31</v>
      </c>
      <c r="B34" s="23"/>
      <c r="C34" s="45" t="e">
        <f>VLOOKUP(B34,'Registration Fees'!$A$2:$B$3,2)</f>
        <v>#N/A</v>
      </c>
      <c r="D34" s="38" t="e">
        <f t="shared" si="0"/>
        <v>#N/A</v>
      </c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4"/>
      <c r="V34" s="31" t="s">
        <v>22</v>
      </c>
      <c r="W34" s="31">
        <v>0</v>
      </c>
      <c r="X34" s="46">
        <f t="shared" si="1"/>
        <v>0</v>
      </c>
      <c r="Y34" s="31">
        <v>0</v>
      </c>
      <c r="Z34" s="46">
        <f t="shared" si="2"/>
        <v>0</v>
      </c>
      <c r="AA34" s="31">
        <v>0</v>
      </c>
      <c r="AB34" s="46">
        <f t="shared" si="3"/>
        <v>0</v>
      </c>
      <c r="AC34" s="47" t="e">
        <f t="shared" si="4"/>
        <v>#N/A</v>
      </c>
      <c r="AD34" s="14"/>
      <c r="AE34" s="14"/>
    </row>
    <row r="35" spans="1:31" s="7" customFormat="1" ht="12" x14ac:dyDescent="0.15">
      <c r="A35" s="12">
        <v>32</v>
      </c>
      <c r="B35" s="23"/>
      <c r="C35" s="45" t="e">
        <f>VLOOKUP(B35,'Registration Fees'!$A$2:$B$3,2)</f>
        <v>#N/A</v>
      </c>
      <c r="D35" s="38" t="e">
        <f t="shared" si="0"/>
        <v>#N/A</v>
      </c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4"/>
      <c r="V35" s="31" t="s">
        <v>22</v>
      </c>
      <c r="W35" s="31">
        <v>0</v>
      </c>
      <c r="X35" s="46">
        <f t="shared" si="1"/>
        <v>0</v>
      </c>
      <c r="Y35" s="31">
        <v>0</v>
      </c>
      <c r="Z35" s="46">
        <f t="shared" si="2"/>
        <v>0</v>
      </c>
      <c r="AA35" s="31">
        <v>0</v>
      </c>
      <c r="AB35" s="46">
        <f t="shared" si="3"/>
        <v>0</v>
      </c>
      <c r="AC35" s="47" t="e">
        <f t="shared" si="4"/>
        <v>#N/A</v>
      </c>
      <c r="AD35" s="14"/>
      <c r="AE35" s="14"/>
    </row>
    <row r="36" spans="1:31" s="7" customFormat="1" ht="12" x14ac:dyDescent="0.15">
      <c r="A36" s="12">
        <v>33</v>
      </c>
      <c r="B36" s="23"/>
      <c r="C36" s="45" t="e">
        <f>VLOOKUP(B36,'Registration Fees'!$A$2:$B$3,2)</f>
        <v>#N/A</v>
      </c>
      <c r="D36" s="38" t="e">
        <f t="shared" ref="D36:D67" si="5">+$C36*$D$3</f>
        <v>#N/A</v>
      </c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4"/>
      <c r="V36" s="31" t="s">
        <v>22</v>
      </c>
      <c r="W36" s="31">
        <v>0</v>
      </c>
      <c r="X36" s="46">
        <f t="shared" si="1"/>
        <v>0</v>
      </c>
      <c r="Y36" s="31">
        <v>0</v>
      </c>
      <c r="Z36" s="46">
        <f t="shared" si="2"/>
        <v>0</v>
      </c>
      <c r="AA36" s="31">
        <v>0</v>
      </c>
      <c r="AB36" s="46">
        <f t="shared" si="3"/>
        <v>0</v>
      </c>
      <c r="AC36" s="47" t="e">
        <f t="shared" si="4"/>
        <v>#N/A</v>
      </c>
      <c r="AD36" s="14"/>
      <c r="AE36" s="14"/>
    </row>
    <row r="37" spans="1:31" s="7" customFormat="1" ht="12" x14ac:dyDescent="0.15">
      <c r="A37" s="12">
        <v>34</v>
      </c>
      <c r="B37" s="23"/>
      <c r="C37" s="45" t="e">
        <f>VLOOKUP(B37,'Registration Fees'!$A$2:$B$3,2)</f>
        <v>#N/A</v>
      </c>
      <c r="D37" s="38" t="e">
        <f t="shared" si="5"/>
        <v>#N/A</v>
      </c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4"/>
      <c r="V37" s="31" t="s">
        <v>22</v>
      </c>
      <c r="W37" s="31">
        <v>0</v>
      </c>
      <c r="X37" s="46">
        <f t="shared" si="1"/>
        <v>0</v>
      </c>
      <c r="Y37" s="31">
        <v>0</v>
      </c>
      <c r="Z37" s="46">
        <f t="shared" si="2"/>
        <v>0</v>
      </c>
      <c r="AA37" s="31">
        <v>0</v>
      </c>
      <c r="AB37" s="46">
        <f t="shared" si="3"/>
        <v>0</v>
      </c>
      <c r="AC37" s="47" t="e">
        <f t="shared" si="4"/>
        <v>#N/A</v>
      </c>
      <c r="AD37" s="14"/>
      <c r="AE37" s="14"/>
    </row>
    <row r="38" spans="1:31" s="7" customFormat="1" ht="12" x14ac:dyDescent="0.15">
      <c r="A38" s="12">
        <v>35</v>
      </c>
      <c r="B38" s="23"/>
      <c r="C38" s="45" t="e">
        <f>VLOOKUP(B38,'Registration Fees'!$A$2:$B$3,2)</f>
        <v>#N/A</v>
      </c>
      <c r="D38" s="38" t="e">
        <f t="shared" si="5"/>
        <v>#N/A</v>
      </c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4"/>
      <c r="V38" s="31" t="s">
        <v>22</v>
      </c>
      <c r="W38" s="31">
        <v>0</v>
      </c>
      <c r="X38" s="46">
        <f t="shared" si="1"/>
        <v>0</v>
      </c>
      <c r="Y38" s="31">
        <v>0</v>
      </c>
      <c r="Z38" s="46">
        <f t="shared" si="2"/>
        <v>0</v>
      </c>
      <c r="AA38" s="31">
        <v>0</v>
      </c>
      <c r="AB38" s="46">
        <f t="shared" si="3"/>
        <v>0</v>
      </c>
      <c r="AC38" s="47" t="e">
        <f t="shared" si="4"/>
        <v>#N/A</v>
      </c>
      <c r="AD38" s="14"/>
      <c r="AE38" s="14"/>
    </row>
    <row r="39" spans="1:31" s="7" customFormat="1" ht="12" x14ac:dyDescent="0.15">
      <c r="A39" s="12">
        <v>36</v>
      </c>
      <c r="B39" s="23"/>
      <c r="C39" s="45" t="e">
        <f>VLOOKUP(B39,'Registration Fees'!$A$2:$B$3,2)</f>
        <v>#N/A</v>
      </c>
      <c r="D39" s="38" t="e">
        <f t="shared" si="5"/>
        <v>#N/A</v>
      </c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4"/>
      <c r="V39" s="31" t="s">
        <v>22</v>
      </c>
      <c r="W39" s="31">
        <v>0</v>
      </c>
      <c r="X39" s="46">
        <f t="shared" si="1"/>
        <v>0</v>
      </c>
      <c r="Y39" s="31">
        <v>0</v>
      </c>
      <c r="Z39" s="46">
        <f t="shared" si="2"/>
        <v>0</v>
      </c>
      <c r="AA39" s="31">
        <v>0</v>
      </c>
      <c r="AB39" s="46">
        <f t="shared" si="3"/>
        <v>0</v>
      </c>
      <c r="AC39" s="47" t="e">
        <f t="shared" si="4"/>
        <v>#N/A</v>
      </c>
      <c r="AD39" s="14"/>
      <c r="AE39" s="14"/>
    </row>
    <row r="40" spans="1:31" s="7" customFormat="1" ht="12" x14ac:dyDescent="0.15">
      <c r="A40" s="12">
        <v>37</v>
      </c>
      <c r="B40" s="23"/>
      <c r="C40" s="45" t="e">
        <f>VLOOKUP(B40,'Registration Fees'!$A$2:$B$3,2)</f>
        <v>#N/A</v>
      </c>
      <c r="D40" s="38" t="e">
        <f t="shared" si="5"/>
        <v>#N/A</v>
      </c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4"/>
      <c r="V40" s="31" t="s">
        <v>22</v>
      </c>
      <c r="W40" s="31">
        <v>0</v>
      </c>
      <c r="X40" s="46">
        <f t="shared" si="1"/>
        <v>0</v>
      </c>
      <c r="Y40" s="31">
        <v>0</v>
      </c>
      <c r="Z40" s="46">
        <f t="shared" si="2"/>
        <v>0</v>
      </c>
      <c r="AA40" s="31">
        <v>0</v>
      </c>
      <c r="AB40" s="46">
        <f t="shared" si="3"/>
        <v>0</v>
      </c>
      <c r="AC40" s="47" t="e">
        <f t="shared" si="4"/>
        <v>#N/A</v>
      </c>
      <c r="AD40" s="14"/>
      <c r="AE40" s="14"/>
    </row>
    <row r="41" spans="1:31" s="7" customFormat="1" ht="12" x14ac:dyDescent="0.15">
      <c r="A41" s="12">
        <v>38</v>
      </c>
      <c r="B41" s="23"/>
      <c r="C41" s="45" t="e">
        <f>VLOOKUP(B41,'Registration Fees'!$A$2:$B$3,2)</f>
        <v>#N/A</v>
      </c>
      <c r="D41" s="38" t="e">
        <f t="shared" si="5"/>
        <v>#N/A</v>
      </c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4"/>
      <c r="V41" s="31" t="s">
        <v>22</v>
      </c>
      <c r="W41" s="31">
        <v>0</v>
      </c>
      <c r="X41" s="46">
        <f t="shared" si="1"/>
        <v>0</v>
      </c>
      <c r="Y41" s="31">
        <v>0</v>
      </c>
      <c r="Z41" s="46">
        <f t="shared" si="2"/>
        <v>0</v>
      </c>
      <c r="AA41" s="31">
        <v>0</v>
      </c>
      <c r="AB41" s="46">
        <f t="shared" si="3"/>
        <v>0</v>
      </c>
      <c r="AC41" s="47" t="e">
        <f t="shared" si="4"/>
        <v>#N/A</v>
      </c>
      <c r="AD41" s="14"/>
      <c r="AE41" s="14"/>
    </row>
    <row r="42" spans="1:31" s="7" customFormat="1" ht="12" x14ac:dyDescent="0.15">
      <c r="A42" s="12">
        <v>39</v>
      </c>
      <c r="B42" s="23"/>
      <c r="C42" s="45" t="e">
        <f>VLOOKUP(B42,'Registration Fees'!$A$2:$B$3,2)</f>
        <v>#N/A</v>
      </c>
      <c r="D42" s="38" t="e">
        <f t="shared" si="5"/>
        <v>#N/A</v>
      </c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4"/>
      <c r="V42" s="31" t="s">
        <v>22</v>
      </c>
      <c r="W42" s="31">
        <v>0</v>
      </c>
      <c r="X42" s="46">
        <f t="shared" si="1"/>
        <v>0</v>
      </c>
      <c r="Y42" s="31">
        <v>0</v>
      </c>
      <c r="Z42" s="46">
        <f t="shared" si="2"/>
        <v>0</v>
      </c>
      <c r="AA42" s="31">
        <v>0</v>
      </c>
      <c r="AB42" s="46">
        <f t="shared" si="3"/>
        <v>0</v>
      </c>
      <c r="AC42" s="47" t="e">
        <f t="shared" si="4"/>
        <v>#N/A</v>
      </c>
      <c r="AD42" s="14"/>
      <c r="AE42" s="14"/>
    </row>
    <row r="43" spans="1:31" s="7" customFormat="1" ht="12" x14ac:dyDescent="0.15">
      <c r="A43" s="12">
        <v>40</v>
      </c>
      <c r="B43" s="23"/>
      <c r="C43" s="45" t="e">
        <f>VLOOKUP(B43,'Registration Fees'!$A$2:$B$3,2)</f>
        <v>#N/A</v>
      </c>
      <c r="D43" s="38" t="e">
        <f t="shared" si="5"/>
        <v>#N/A</v>
      </c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4"/>
      <c r="V43" s="31" t="s">
        <v>22</v>
      </c>
      <c r="W43" s="31">
        <v>0</v>
      </c>
      <c r="X43" s="46">
        <f t="shared" si="1"/>
        <v>0</v>
      </c>
      <c r="Y43" s="31">
        <v>0</v>
      </c>
      <c r="Z43" s="46">
        <f t="shared" si="2"/>
        <v>0</v>
      </c>
      <c r="AA43" s="31">
        <v>0</v>
      </c>
      <c r="AB43" s="46">
        <f t="shared" si="3"/>
        <v>0</v>
      </c>
      <c r="AC43" s="47" t="e">
        <f t="shared" si="4"/>
        <v>#N/A</v>
      </c>
      <c r="AD43" s="14"/>
      <c r="AE43" s="14"/>
    </row>
    <row r="44" spans="1:31" s="7" customFormat="1" ht="12" x14ac:dyDescent="0.15">
      <c r="A44" s="12">
        <v>41</v>
      </c>
      <c r="B44" s="23"/>
      <c r="C44" s="45" t="e">
        <f>VLOOKUP(B44,'Registration Fees'!$A$2:$B$3,2)</f>
        <v>#N/A</v>
      </c>
      <c r="D44" s="38" t="e">
        <f t="shared" si="5"/>
        <v>#N/A</v>
      </c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4"/>
      <c r="V44" s="31" t="s">
        <v>22</v>
      </c>
      <c r="W44" s="31">
        <v>0</v>
      </c>
      <c r="X44" s="46">
        <f t="shared" si="1"/>
        <v>0</v>
      </c>
      <c r="Y44" s="31">
        <v>0</v>
      </c>
      <c r="Z44" s="46">
        <f t="shared" si="2"/>
        <v>0</v>
      </c>
      <c r="AA44" s="31">
        <v>0</v>
      </c>
      <c r="AB44" s="46">
        <f t="shared" si="3"/>
        <v>0</v>
      </c>
      <c r="AC44" s="47" t="e">
        <f t="shared" si="4"/>
        <v>#N/A</v>
      </c>
      <c r="AD44" s="14"/>
      <c r="AE44" s="14"/>
    </row>
    <row r="45" spans="1:31" s="7" customFormat="1" ht="12" x14ac:dyDescent="0.15">
      <c r="A45" s="12">
        <v>42</v>
      </c>
      <c r="B45" s="23"/>
      <c r="C45" s="45" t="e">
        <f>VLOOKUP(B45,'Registration Fees'!$A$2:$B$3,2)</f>
        <v>#N/A</v>
      </c>
      <c r="D45" s="38" t="e">
        <f t="shared" si="5"/>
        <v>#N/A</v>
      </c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4"/>
      <c r="V45" s="31" t="s">
        <v>22</v>
      </c>
      <c r="W45" s="31">
        <v>0</v>
      </c>
      <c r="X45" s="46">
        <f t="shared" si="1"/>
        <v>0</v>
      </c>
      <c r="Y45" s="31">
        <v>0</v>
      </c>
      <c r="Z45" s="46">
        <f t="shared" si="2"/>
        <v>0</v>
      </c>
      <c r="AA45" s="31">
        <v>0</v>
      </c>
      <c r="AB45" s="46">
        <f t="shared" si="3"/>
        <v>0</v>
      </c>
      <c r="AC45" s="47" t="e">
        <f t="shared" si="4"/>
        <v>#N/A</v>
      </c>
      <c r="AD45" s="14"/>
      <c r="AE45" s="14"/>
    </row>
    <row r="46" spans="1:31" s="7" customFormat="1" ht="12" x14ac:dyDescent="0.15">
      <c r="A46" s="12">
        <v>43</v>
      </c>
      <c r="B46" s="23"/>
      <c r="C46" s="45" t="e">
        <f>VLOOKUP(B46,'Registration Fees'!$A$2:$B$3,2)</f>
        <v>#N/A</v>
      </c>
      <c r="D46" s="38" t="e">
        <f t="shared" si="5"/>
        <v>#N/A</v>
      </c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4"/>
      <c r="V46" s="31" t="s">
        <v>22</v>
      </c>
      <c r="W46" s="31">
        <v>0</v>
      </c>
      <c r="X46" s="46">
        <f t="shared" si="1"/>
        <v>0</v>
      </c>
      <c r="Y46" s="31">
        <v>0</v>
      </c>
      <c r="Z46" s="46">
        <f t="shared" si="2"/>
        <v>0</v>
      </c>
      <c r="AA46" s="31">
        <v>0</v>
      </c>
      <c r="AB46" s="46">
        <f t="shared" si="3"/>
        <v>0</v>
      </c>
      <c r="AC46" s="47" t="e">
        <f t="shared" si="4"/>
        <v>#N/A</v>
      </c>
      <c r="AD46" s="14"/>
      <c r="AE46" s="14"/>
    </row>
    <row r="47" spans="1:31" s="7" customFormat="1" ht="12" x14ac:dyDescent="0.15">
      <c r="A47" s="12">
        <v>44</v>
      </c>
      <c r="B47" s="23"/>
      <c r="C47" s="45" t="e">
        <f>VLOOKUP(B47,'Registration Fees'!$A$2:$B$3,2)</f>
        <v>#N/A</v>
      </c>
      <c r="D47" s="38" t="e">
        <f t="shared" si="5"/>
        <v>#N/A</v>
      </c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4"/>
      <c r="V47" s="31" t="s">
        <v>22</v>
      </c>
      <c r="W47" s="31">
        <v>0</v>
      </c>
      <c r="X47" s="46">
        <f t="shared" si="1"/>
        <v>0</v>
      </c>
      <c r="Y47" s="31">
        <v>0</v>
      </c>
      <c r="Z47" s="46">
        <f t="shared" si="2"/>
        <v>0</v>
      </c>
      <c r="AA47" s="31">
        <v>0</v>
      </c>
      <c r="AB47" s="46">
        <f t="shared" si="3"/>
        <v>0</v>
      </c>
      <c r="AC47" s="47" t="e">
        <f t="shared" si="4"/>
        <v>#N/A</v>
      </c>
      <c r="AD47" s="14"/>
      <c r="AE47" s="14"/>
    </row>
    <row r="48" spans="1:31" s="7" customFormat="1" ht="12" x14ac:dyDescent="0.15">
      <c r="A48" s="12">
        <v>45</v>
      </c>
      <c r="B48" s="23"/>
      <c r="C48" s="45" t="e">
        <f>VLOOKUP(B48,'Registration Fees'!$A$2:$B$3,2)</f>
        <v>#N/A</v>
      </c>
      <c r="D48" s="38" t="e">
        <f t="shared" si="5"/>
        <v>#N/A</v>
      </c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4"/>
      <c r="V48" s="31" t="s">
        <v>22</v>
      </c>
      <c r="W48" s="31">
        <v>0</v>
      </c>
      <c r="X48" s="46">
        <f t="shared" si="1"/>
        <v>0</v>
      </c>
      <c r="Y48" s="31">
        <v>0</v>
      </c>
      <c r="Z48" s="46">
        <f t="shared" si="2"/>
        <v>0</v>
      </c>
      <c r="AA48" s="31">
        <v>0</v>
      </c>
      <c r="AB48" s="46">
        <f t="shared" si="3"/>
        <v>0</v>
      </c>
      <c r="AC48" s="47" t="e">
        <f t="shared" si="4"/>
        <v>#N/A</v>
      </c>
      <c r="AD48" s="14"/>
      <c r="AE48" s="14"/>
    </row>
    <row r="49" spans="1:31" s="7" customFormat="1" ht="12" x14ac:dyDescent="0.15">
      <c r="A49" s="12">
        <v>46</v>
      </c>
      <c r="B49" s="23"/>
      <c r="C49" s="45" t="e">
        <f>VLOOKUP(B49,'Registration Fees'!$A$2:$B$3,2)</f>
        <v>#N/A</v>
      </c>
      <c r="D49" s="38" t="e">
        <f t="shared" si="5"/>
        <v>#N/A</v>
      </c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4"/>
      <c r="V49" s="31" t="s">
        <v>22</v>
      </c>
      <c r="W49" s="31">
        <v>0</v>
      </c>
      <c r="X49" s="46">
        <f t="shared" si="1"/>
        <v>0</v>
      </c>
      <c r="Y49" s="31">
        <v>0</v>
      </c>
      <c r="Z49" s="46">
        <f t="shared" si="2"/>
        <v>0</v>
      </c>
      <c r="AA49" s="31">
        <v>0</v>
      </c>
      <c r="AB49" s="46">
        <f t="shared" si="3"/>
        <v>0</v>
      </c>
      <c r="AC49" s="47" t="e">
        <f t="shared" si="4"/>
        <v>#N/A</v>
      </c>
      <c r="AD49" s="14"/>
      <c r="AE49" s="14"/>
    </row>
    <row r="50" spans="1:31" s="7" customFormat="1" ht="12" x14ac:dyDescent="0.15">
      <c r="A50" s="12">
        <v>47</v>
      </c>
      <c r="B50" s="23"/>
      <c r="C50" s="45" t="e">
        <f>VLOOKUP(B50,'Registration Fees'!$A$2:$B$3,2)</f>
        <v>#N/A</v>
      </c>
      <c r="D50" s="38" t="e">
        <f t="shared" si="5"/>
        <v>#N/A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9"/>
      <c r="V50" s="31" t="s">
        <v>22</v>
      </c>
      <c r="W50" s="31">
        <v>0</v>
      </c>
      <c r="X50" s="46">
        <f t="shared" si="1"/>
        <v>0</v>
      </c>
      <c r="Y50" s="31">
        <v>0</v>
      </c>
      <c r="Z50" s="46">
        <f t="shared" si="2"/>
        <v>0</v>
      </c>
      <c r="AA50" s="31">
        <v>0</v>
      </c>
      <c r="AB50" s="46">
        <f t="shared" si="3"/>
        <v>0</v>
      </c>
      <c r="AC50" s="47" t="e">
        <f t="shared" si="4"/>
        <v>#N/A</v>
      </c>
      <c r="AD50" s="14"/>
      <c r="AE50" s="14"/>
    </row>
    <row r="51" spans="1:31" s="20" customFormat="1" ht="12" x14ac:dyDescent="0.15">
      <c r="A51" s="12">
        <v>48</v>
      </c>
      <c r="B51" s="23"/>
      <c r="C51" s="45" t="e">
        <f>VLOOKUP(B51,'Registration Fees'!$A$2:$B$3,2)</f>
        <v>#N/A</v>
      </c>
      <c r="D51" s="38" t="e">
        <f t="shared" si="5"/>
        <v>#N/A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9"/>
      <c r="V51" s="31" t="s">
        <v>22</v>
      </c>
      <c r="W51" s="31">
        <v>0</v>
      </c>
      <c r="X51" s="46">
        <f t="shared" si="1"/>
        <v>0</v>
      </c>
      <c r="Y51" s="31">
        <v>0</v>
      </c>
      <c r="Z51" s="46">
        <f t="shared" si="2"/>
        <v>0</v>
      </c>
      <c r="AA51" s="31">
        <v>0</v>
      </c>
      <c r="AB51" s="46">
        <f t="shared" si="3"/>
        <v>0</v>
      </c>
      <c r="AC51" s="47" t="e">
        <f t="shared" si="4"/>
        <v>#N/A</v>
      </c>
      <c r="AD51" s="14"/>
      <c r="AE51" s="14"/>
    </row>
    <row r="52" spans="1:31" s="20" customFormat="1" ht="12" x14ac:dyDescent="0.15">
      <c r="A52" s="12">
        <v>49</v>
      </c>
      <c r="B52" s="23"/>
      <c r="C52" s="45" t="e">
        <f>VLOOKUP(B52,'Registration Fees'!$A$2:$B$3,2)</f>
        <v>#N/A</v>
      </c>
      <c r="D52" s="38" t="e">
        <f t="shared" si="5"/>
        <v>#N/A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  <c r="S52" s="18"/>
      <c r="T52" s="18"/>
      <c r="U52" s="19"/>
      <c r="V52" s="31" t="s">
        <v>22</v>
      </c>
      <c r="W52" s="31">
        <v>0</v>
      </c>
      <c r="X52" s="46">
        <f t="shared" si="1"/>
        <v>0</v>
      </c>
      <c r="Y52" s="31">
        <v>0</v>
      </c>
      <c r="Z52" s="46">
        <f t="shared" si="2"/>
        <v>0</v>
      </c>
      <c r="AA52" s="31">
        <v>0</v>
      </c>
      <c r="AB52" s="46">
        <f t="shared" si="3"/>
        <v>0</v>
      </c>
      <c r="AC52" s="47" t="e">
        <f t="shared" si="4"/>
        <v>#N/A</v>
      </c>
      <c r="AD52" s="14"/>
      <c r="AE52" s="14"/>
    </row>
    <row r="53" spans="1:31" s="20" customFormat="1" ht="12" x14ac:dyDescent="0.15">
      <c r="A53" s="12">
        <v>50</v>
      </c>
      <c r="B53" s="23"/>
      <c r="C53" s="45" t="e">
        <f>VLOOKUP(B53,'Registration Fees'!$A$2:$B$3,2)</f>
        <v>#N/A</v>
      </c>
      <c r="D53" s="38" t="e">
        <f t="shared" si="5"/>
        <v>#N/A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9"/>
      <c r="V53" s="31" t="s">
        <v>22</v>
      </c>
      <c r="W53" s="31">
        <v>0</v>
      </c>
      <c r="X53" s="46">
        <f t="shared" si="1"/>
        <v>0</v>
      </c>
      <c r="Y53" s="31">
        <v>0</v>
      </c>
      <c r="Z53" s="46">
        <f t="shared" si="2"/>
        <v>0</v>
      </c>
      <c r="AA53" s="31">
        <v>0</v>
      </c>
      <c r="AB53" s="46">
        <f t="shared" si="3"/>
        <v>0</v>
      </c>
      <c r="AC53" s="47" t="e">
        <f t="shared" si="4"/>
        <v>#N/A</v>
      </c>
      <c r="AD53" s="14"/>
      <c r="AE53" s="14"/>
    </row>
    <row r="54" spans="1:31" s="20" customFormat="1" ht="12" x14ac:dyDescent="0.15">
      <c r="A54" s="12">
        <v>51</v>
      </c>
      <c r="B54" s="23"/>
      <c r="C54" s="45" t="e">
        <f>VLOOKUP(B54,'Registration Fees'!$A$2:$B$3,2)</f>
        <v>#N/A</v>
      </c>
      <c r="D54" s="38" t="e">
        <f t="shared" si="5"/>
        <v>#N/A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9"/>
      <c r="V54" s="31" t="s">
        <v>22</v>
      </c>
      <c r="W54" s="31">
        <v>0</v>
      </c>
      <c r="X54" s="46">
        <f t="shared" si="1"/>
        <v>0</v>
      </c>
      <c r="Y54" s="31">
        <v>0</v>
      </c>
      <c r="Z54" s="46">
        <f t="shared" si="2"/>
        <v>0</v>
      </c>
      <c r="AA54" s="31">
        <v>0</v>
      </c>
      <c r="AB54" s="46">
        <f t="shared" si="3"/>
        <v>0</v>
      </c>
      <c r="AC54" s="47" t="e">
        <f t="shared" si="4"/>
        <v>#N/A</v>
      </c>
      <c r="AD54" s="14"/>
      <c r="AE54" s="14"/>
    </row>
    <row r="55" spans="1:31" s="20" customFormat="1" ht="12" x14ac:dyDescent="0.15">
      <c r="A55" s="12">
        <v>52</v>
      </c>
      <c r="B55" s="23"/>
      <c r="C55" s="45" t="e">
        <f>VLOOKUP(B55,'Registration Fees'!$A$2:$B$3,2)</f>
        <v>#N/A</v>
      </c>
      <c r="D55" s="38" t="e">
        <f t="shared" si="5"/>
        <v>#N/A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9"/>
      <c r="V55" s="31" t="s">
        <v>22</v>
      </c>
      <c r="W55" s="31">
        <v>0</v>
      </c>
      <c r="X55" s="46">
        <f t="shared" si="1"/>
        <v>0</v>
      </c>
      <c r="Y55" s="31">
        <v>0</v>
      </c>
      <c r="Z55" s="46">
        <f t="shared" si="2"/>
        <v>0</v>
      </c>
      <c r="AA55" s="31">
        <v>0</v>
      </c>
      <c r="AB55" s="46">
        <f t="shared" si="3"/>
        <v>0</v>
      </c>
      <c r="AC55" s="47" t="e">
        <f t="shared" si="4"/>
        <v>#N/A</v>
      </c>
      <c r="AD55" s="14"/>
      <c r="AE55" s="14"/>
    </row>
    <row r="56" spans="1:31" s="20" customFormat="1" ht="12" x14ac:dyDescent="0.15">
      <c r="A56" s="12">
        <v>53</v>
      </c>
      <c r="B56" s="23"/>
      <c r="C56" s="45" t="e">
        <f>VLOOKUP(B56,'Registration Fees'!$A$2:$B$3,2)</f>
        <v>#N/A</v>
      </c>
      <c r="D56" s="38" t="e">
        <f t="shared" si="5"/>
        <v>#N/A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9"/>
      <c r="V56" s="31" t="s">
        <v>22</v>
      </c>
      <c r="W56" s="31">
        <v>0</v>
      </c>
      <c r="X56" s="46">
        <f t="shared" si="1"/>
        <v>0</v>
      </c>
      <c r="Y56" s="31">
        <v>0</v>
      </c>
      <c r="Z56" s="46">
        <f t="shared" si="2"/>
        <v>0</v>
      </c>
      <c r="AA56" s="31">
        <v>0</v>
      </c>
      <c r="AB56" s="46">
        <f t="shared" si="3"/>
        <v>0</v>
      </c>
      <c r="AC56" s="47" t="e">
        <f t="shared" si="4"/>
        <v>#N/A</v>
      </c>
      <c r="AD56" s="14"/>
      <c r="AE56" s="14"/>
    </row>
    <row r="57" spans="1:31" s="20" customFormat="1" ht="12" x14ac:dyDescent="0.15">
      <c r="A57" s="12">
        <v>54</v>
      </c>
      <c r="B57" s="23"/>
      <c r="C57" s="45" t="e">
        <f>VLOOKUP(B57,'Registration Fees'!$A$2:$B$3,2)</f>
        <v>#N/A</v>
      </c>
      <c r="D57" s="38" t="e">
        <f t="shared" si="5"/>
        <v>#N/A</v>
      </c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18"/>
      <c r="T57" s="18"/>
      <c r="U57" s="19"/>
      <c r="V57" s="31" t="s">
        <v>22</v>
      </c>
      <c r="W57" s="31">
        <v>0</v>
      </c>
      <c r="X57" s="46">
        <f t="shared" si="1"/>
        <v>0</v>
      </c>
      <c r="Y57" s="31">
        <v>0</v>
      </c>
      <c r="Z57" s="46">
        <f t="shared" si="2"/>
        <v>0</v>
      </c>
      <c r="AA57" s="31">
        <v>0</v>
      </c>
      <c r="AB57" s="46">
        <f t="shared" si="3"/>
        <v>0</v>
      </c>
      <c r="AC57" s="47" t="e">
        <f t="shared" si="4"/>
        <v>#N/A</v>
      </c>
      <c r="AD57" s="14"/>
      <c r="AE57" s="14"/>
    </row>
    <row r="58" spans="1:31" s="20" customFormat="1" ht="12" x14ac:dyDescent="0.15">
      <c r="A58" s="12">
        <v>55</v>
      </c>
      <c r="B58" s="23"/>
      <c r="C58" s="45" t="e">
        <f>VLOOKUP(B58,'Registration Fees'!$A$2:$B$3,2)</f>
        <v>#N/A</v>
      </c>
      <c r="D58" s="38" t="e">
        <f t="shared" si="5"/>
        <v>#N/A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9"/>
      <c r="V58" s="31" t="s">
        <v>22</v>
      </c>
      <c r="W58" s="31">
        <v>0</v>
      </c>
      <c r="X58" s="46">
        <f t="shared" si="1"/>
        <v>0</v>
      </c>
      <c r="Y58" s="31">
        <v>0</v>
      </c>
      <c r="Z58" s="46">
        <f t="shared" si="2"/>
        <v>0</v>
      </c>
      <c r="AA58" s="31">
        <v>0</v>
      </c>
      <c r="AB58" s="46">
        <f t="shared" si="3"/>
        <v>0</v>
      </c>
      <c r="AC58" s="47" t="e">
        <f t="shared" si="4"/>
        <v>#N/A</v>
      </c>
      <c r="AD58" s="14"/>
      <c r="AE58" s="14"/>
    </row>
    <row r="59" spans="1:31" s="20" customFormat="1" ht="12" x14ac:dyDescent="0.15">
      <c r="A59" s="12">
        <v>56</v>
      </c>
      <c r="B59" s="23"/>
      <c r="C59" s="45" t="e">
        <f>VLOOKUP(B59,'Registration Fees'!$A$2:$B$3,2)</f>
        <v>#N/A</v>
      </c>
      <c r="D59" s="38" t="e">
        <f t="shared" si="5"/>
        <v>#N/A</v>
      </c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9"/>
      <c r="V59" s="31" t="s">
        <v>22</v>
      </c>
      <c r="W59" s="31">
        <v>0</v>
      </c>
      <c r="X59" s="46">
        <f t="shared" si="1"/>
        <v>0</v>
      </c>
      <c r="Y59" s="31">
        <v>0</v>
      </c>
      <c r="Z59" s="46">
        <f t="shared" si="2"/>
        <v>0</v>
      </c>
      <c r="AA59" s="31">
        <v>0</v>
      </c>
      <c r="AB59" s="46">
        <f t="shared" si="3"/>
        <v>0</v>
      </c>
      <c r="AC59" s="47" t="e">
        <f t="shared" si="4"/>
        <v>#N/A</v>
      </c>
      <c r="AD59" s="14"/>
      <c r="AE59" s="14"/>
    </row>
    <row r="60" spans="1:31" s="20" customFormat="1" ht="12" x14ac:dyDescent="0.15">
      <c r="A60" s="12">
        <v>57</v>
      </c>
      <c r="B60" s="23"/>
      <c r="C60" s="45" t="e">
        <f>VLOOKUP(B60,'Registration Fees'!$A$2:$B$3,2)</f>
        <v>#N/A</v>
      </c>
      <c r="D60" s="38" t="e">
        <f t="shared" si="5"/>
        <v>#N/A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9"/>
      <c r="V60" s="31" t="s">
        <v>22</v>
      </c>
      <c r="W60" s="31">
        <v>0</v>
      </c>
      <c r="X60" s="46">
        <f t="shared" si="1"/>
        <v>0</v>
      </c>
      <c r="Y60" s="31">
        <v>0</v>
      </c>
      <c r="Z60" s="46">
        <f t="shared" si="2"/>
        <v>0</v>
      </c>
      <c r="AA60" s="31">
        <v>0</v>
      </c>
      <c r="AB60" s="46">
        <f t="shared" si="3"/>
        <v>0</v>
      </c>
      <c r="AC60" s="47" t="e">
        <f t="shared" si="4"/>
        <v>#N/A</v>
      </c>
      <c r="AD60" s="14"/>
      <c r="AE60" s="14"/>
    </row>
    <row r="61" spans="1:31" s="20" customFormat="1" ht="12" x14ac:dyDescent="0.15">
      <c r="A61" s="12">
        <v>58</v>
      </c>
      <c r="B61" s="23"/>
      <c r="C61" s="45" t="e">
        <f>VLOOKUP(B61,'Registration Fees'!$A$2:$B$3,2)</f>
        <v>#N/A</v>
      </c>
      <c r="D61" s="38" t="e">
        <f t="shared" si="5"/>
        <v>#N/A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9"/>
      <c r="V61" s="31" t="s">
        <v>22</v>
      </c>
      <c r="W61" s="31">
        <v>0</v>
      </c>
      <c r="X61" s="46">
        <f t="shared" si="1"/>
        <v>0</v>
      </c>
      <c r="Y61" s="31">
        <v>0</v>
      </c>
      <c r="Z61" s="46">
        <f t="shared" si="2"/>
        <v>0</v>
      </c>
      <c r="AA61" s="31">
        <v>0</v>
      </c>
      <c r="AB61" s="46">
        <f t="shared" si="3"/>
        <v>0</v>
      </c>
      <c r="AC61" s="47" t="e">
        <f t="shared" si="4"/>
        <v>#N/A</v>
      </c>
      <c r="AD61" s="14"/>
      <c r="AE61" s="14"/>
    </row>
    <row r="62" spans="1:31" s="20" customFormat="1" ht="12" x14ac:dyDescent="0.15">
      <c r="A62" s="12">
        <v>59</v>
      </c>
      <c r="B62" s="23"/>
      <c r="C62" s="45" t="e">
        <f>VLOOKUP(B62,'Registration Fees'!$A$2:$B$3,2)</f>
        <v>#N/A</v>
      </c>
      <c r="D62" s="38" t="e">
        <f t="shared" si="5"/>
        <v>#N/A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9"/>
      <c r="V62" s="31" t="s">
        <v>22</v>
      </c>
      <c r="W62" s="31">
        <v>0</v>
      </c>
      <c r="X62" s="46">
        <f t="shared" si="1"/>
        <v>0</v>
      </c>
      <c r="Y62" s="31">
        <v>0</v>
      </c>
      <c r="Z62" s="46">
        <f t="shared" si="2"/>
        <v>0</v>
      </c>
      <c r="AA62" s="31">
        <v>0</v>
      </c>
      <c r="AB62" s="46">
        <f t="shared" si="3"/>
        <v>0</v>
      </c>
      <c r="AC62" s="47" t="e">
        <f t="shared" si="4"/>
        <v>#N/A</v>
      </c>
      <c r="AD62" s="14"/>
      <c r="AE62" s="14"/>
    </row>
    <row r="63" spans="1:31" s="20" customFormat="1" ht="12" x14ac:dyDescent="0.15">
      <c r="A63" s="12">
        <v>60</v>
      </c>
      <c r="B63" s="23"/>
      <c r="C63" s="45" t="e">
        <f>VLOOKUP(B63,'Registration Fees'!$A$2:$B$3,2)</f>
        <v>#N/A</v>
      </c>
      <c r="D63" s="38" t="e">
        <f t="shared" si="5"/>
        <v>#N/A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9"/>
      <c r="V63" s="31" t="s">
        <v>22</v>
      </c>
      <c r="W63" s="31">
        <v>0</v>
      </c>
      <c r="X63" s="46">
        <f t="shared" si="1"/>
        <v>0</v>
      </c>
      <c r="Y63" s="31">
        <v>0</v>
      </c>
      <c r="Z63" s="46">
        <f t="shared" si="2"/>
        <v>0</v>
      </c>
      <c r="AA63" s="31">
        <v>0</v>
      </c>
      <c r="AB63" s="46">
        <f t="shared" si="3"/>
        <v>0</v>
      </c>
      <c r="AC63" s="47" t="e">
        <f t="shared" si="4"/>
        <v>#N/A</v>
      </c>
      <c r="AD63" s="14"/>
      <c r="AE63" s="14"/>
    </row>
    <row r="64" spans="1:31" s="20" customFormat="1" ht="12" x14ac:dyDescent="0.15">
      <c r="A64" s="12">
        <v>61</v>
      </c>
      <c r="B64" s="23"/>
      <c r="C64" s="45" t="e">
        <f>VLOOKUP(B64,'Registration Fees'!$A$2:$B$3,2)</f>
        <v>#N/A</v>
      </c>
      <c r="D64" s="38" t="e">
        <f t="shared" si="5"/>
        <v>#N/A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9"/>
      <c r="V64" s="31" t="s">
        <v>22</v>
      </c>
      <c r="W64" s="31">
        <v>0</v>
      </c>
      <c r="X64" s="46">
        <f t="shared" si="1"/>
        <v>0</v>
      </c>
      <c r="Y64" s="31">
        <v>0</v>
      </c>
      <c r="Z64" s="46">
        <f t="shared" si="2"/>
        <v>0</v>
      </c>
      <c r="AA64" s="31">
        <v>0</v>
      </c>
      <c r="AB64" s="46">
        <f t="shared" si="3"/>
        <v>0</v>
      </c>
      <c r="AC64" s="47" t="e">
        <f t="shared" si="4"/>
        <v>#N/A</v>
      </c>
      <c r="AD64" s="14"/>
      <c r="AE64" s="14"/>
    </row>
    <row r="65" spans="1:31" s="20" customFormat="1" ht="12" x14ac:dyDescent="0.15">
      <c r="A65" s="12">
        <v>62</v>
      </c>
      <c r="B65" s="23"/>
      <c r="C65" s="45" t="e">
        <f>VLOOKUP(B65,'Registration Fees'!$A$2:$B$3,2)</f>
        <v>#N/A</v>
      </c>
      <c r="D65" s="38" t="e">
        <f t="shared" si="5"/>
        <v>#N/A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9"/>
      <c r="V65" s="31" t="s">
        <v>22</v>
      </c>
      <c r="W65" s="31">
        <v>0</v>
      </c>
      <c r="X65" s="46">
        <f t="shared" si="1"/>
        <v>0</v>
      </c>
      <c r="Y65" s="31">
        <v>0</v>
      </c>
      <c r="Z65" s="46">
        <f t="shared" si="2"/>
        <v>0</v>
      </c>
      <c r="AA65" s="31">
        <v>0</v>
      </c>
      <c r="AB65" s="46">
        <f t="shared" si="3"/>
        <v>0</v>
      </c>
      <c r="AC65" s="47" t="e">
        <f t="shared" si="4"/>
        <v>#N/A</v>
      </c>
      <c r="AD65" s="14"/>
      <c r="AE65" s="14"/>
    </row>
    <row r="66" spans="1:31" s="20" customFormat="1" ht="12" x14ac:dyDescent="0.15">
      <c r="A66" s="12">
        <v>63</v>
      </c>
      <c r="B66" s="23"/>
      <c r="C66" s="45" t="e">
        <f>VLOOKUP(B66,'Registration Fees'!$A$2:$B$3,2)</f>
        <v>#N/A</v>
      </c>
      <c r="D66" s="38" t="e">
        <f t="shared" si="5"/>
        <v>#N/A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9"/>
      <c r="V66" s="31" t="s">
        <v>22</v>
      </c>
      <c r="W66" s="31">
        <v>0</v>
      </c>
      <c r="X66" s="46">
        <f t="shared" si="1"/>
        <v>0</v>
      </c>
      <c r="Y66" s="31">
        <v>0</v>
      </c>
      <c r="Z66" s="46">
        <f t="shared" si="2"/>
        <v>0</v>
      </c>
      <c r="AA66" s="31">
        <v>0</v>
      </c>
      <c r="AB66" s="46">
        <f t="shared" si="3"/>
        <v>0</v>
      </c>
      <c r="AC66" s="47" t="e">
        <f t="shared" si="4"/>
        <v>#N/A</v>
      </c>
      <c r="AD66" s="14"/>
      <c r="AE66" s="14"/>
    </row>
    <row r="67" spans="1:31" s="20" customFormat="1" ht="12" x14ac:dyDescent="0.15">
      <c r="A67" s="12">
        <v>64</v>
      </c>
      <c r="B67" s="23"/>
      <c r="C67" s="45" t="e">
        <f>VLOOKUP(B67,'Registration Fees'!$A$2:$B$3,2)</f>
        <v>#N/A</v>
      </c>
      <c r="D67" s="38" t="e">
        <f t="shared" si="5"/>
        <v>#N/A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9"/>
      <c r="V67" s="31" t="s">
        <v>22</v>
      </c>
      <c r="W67" s="31">
        <v>0</v>
      </c>
      <c r="X67" s="46">
        <f t="shared" si="1"/>
        <v>0</v>
      </c>
      <c r="Y67" s="31">
        <v>0</v>
      </c>
      <c r="Z67" s="46">
        <f t="shared" si="2"/>
        <v>0</v>
      </c>
      <c r="AA67" s="31">
        <v>0</v>
      </c>
      <c r="AB67" s="46">
        <f t="shared" si="3"/>
        <v>0</v>
      </c>
      <c r="AC67" s="47" t="e">
        <f t="shared" si="4"/>
        <v>#N/A</v>
      </c>
      <c r="AD67" s="14"/>
      <c r="AE67" s="14"/>
    </row>
    <row r="68" spans="1:31" s="20" customFormat="1" ht="12" x14ac:dyDescent="0.15">
      <c r="A68" s="12">
        <v>65</v>
      </c>
      <c r="B68" s="23"/>
      <c r="C68" s="45" t="e">
        <f>VLOOKUP(B68,'Registration Fees'!$A$2:$B$3,2)</f>
        <v>#N/A</v>
      </c>
      <c r="D68" s="38" t="e">
        <f t="shared" ref="D68:D103" si="6">+$C68*$D$3</f>
        <v>#N/A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9"/>
      <c r="V68" s="31" t="s">
        <v>22</v>
      </c>
      <c r="W68" s="31">
        <v>0</v>
      </c>
      <c r="X68" s="46">
        <f t="shared" si="1"/>
        <v>0</v>
      </c>
      <c r="Y68" s="31">
        <v>0</v>
      </c>
      <c r="Z68" s="46">
        <f t="shared" si="2"/>
        <v>0</v>
      </c>
      <c r="AA68" s="31">
        <v>0</v>
      </c>
      <c r="AB68" s="46">
        <f t="shared" si="3"/>
        <v>0</v>
      </c>
      <c r="AC68" s="47" t="e">
        <f t="shared" si="4"/>
        <v>#N/A</v>
      </c>
      <c r="AD68" s="14"/>
      <c r="AE68" s="14"/>
    </row>
    <row r="69" spans="1:31" s="20" customFormat="1" ht="12" x14ac:dyDescent="0.15">
      <c r="A69" s="12">
        <v>66</v>
      </c>
      <c r="B69" s="23"/>
      <c r="C69" s="45" t="e">
        <f>VLOOKUP(B69,'Registration Fees'!$A$2:$B$3,2)</f>
        <v>#N/A</v>
      </c>
      <c r="D69" s="38" t="e">
        <f t="shared" si="6"/>
        <v>#N/A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9"/>
      <c r="V69" s="31" t="s">
        <v>22</v>
      </c>
      <c r="W69" s="31">
        <v>0</v>
      </c>
      <c r="X69" s="46">
        <f t="shared" ref="X69:X103" si="7">W69*2600</f>
        <v>0</v>
      </c>
      <c r="Y69" s="31">
        <v>0</v>
      </c>
      <c r="Z69" s="46">
        <f t="shared" ref="Z69:Z103" si="8">Y69*6500</f>
        <v>0</v>
      </c>
      <c r="AA69" s="31">
        <v>0</v>
      </c>
      <c r="AB69" s="46">
        <f t="shared" ref="AB69:AB103" si="9">AA69*13000</f>
        <v>0</v>
      </c>
      <c r="AC69" s="47" t="e">
        <f t="shared" ref="AC69:AC103" si="10">C69+X69+Z69+AB69</f>
        <v>#N/A</v>
      </c>
      <c r="AD69" s="14"/>
      <c r="AE69" s="14"/>
    </row>
    <row r="70" spans="1:31" s="20" customFormat="1" ht="12" x14ac:dyDescent="0.15">
      <c r="A70" s="12">
        <v>67</v>
      </c>
      <c r="B70" s="23"/>
      <c r="C70" s="45" t="e">
        <f>VLOOKUP(B70,'Registration Fees'!$A$2:$B$3,2)</f>
        <v>#N/A</v>
      </c>
      <c r="D70" s="38" t="e">
        <f t="shared" si="6"/>
        <v>#N/A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9"/>
      <c r="V70" s="31" t="s">
        <v>22</v>
      </c>
      <c r="W70" s="31">
        <v>0</v>
      </c>
      <c r="X70" s="46">
        <f t="shared" si="7"/>
        <v>0</v>
      </c>
      <c r="Y70" s="31">
        <v>0</v>
      </c>
      <c r="Z70" s="46">
        <f t="shared" si="8"/>
        <v>0</v>
      </c>
      <c r="AA70" s="31">
        <v>0</v>
      </c>
      <c r="AB70" s="46">
        <f t="shared" si="9"/>
        <v>0</v>
      </c>
      <c r="AC70" s="47" t="e">
        <f t="shared" si="10"/>
        <v>#N/A</v>
      </c>
      <c r="AD70" s="14"/>
      <c r="AE70" s="14"/>
    </row>
    <row r="71" spans="1:31" s="20" customFormat="1" ht="12" x14ac:dyDescent="0.15">
      <c r="A71" s="12">
        <v>68</v>
      </c>
      <c r="B71" s="23"/>
      <c r="C71" s="45" t="e">
        <f>VLOOKUP(B71,'Registration Fees'!$A$2:$B$3,2)</f>
        <v>#N/A</v>
      </c>
      <c r="D71" s="38" t="e">
        <f t="shared" si="6"/>
        <v>#N/A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9"/>
      <c r="V71" s="31" t="s">
        <v>22</v>
      </c>
      <c r="W71" s="31">
        <v>0</v>
      </c>
      <c r="X71" s="46">
        <f t="shared" si="7"/>
        <v>0</v>
      </c>
      <c r="Y71" s="31">
        <v>0</v>
      </c>
      <c r="Z71" s="46">
        <f t="shared" si="8"/>
        <v>0</v>
      </c>
      <c r="AA71" s="31">
        <v>0</v>
      </c>
      <c r="AB71" s="46">
        <f t="shared" si="9"/>
        <v>0</v>
      </c>
      <c r="AC71" s="47" t="e">
        <f t="shared" si="10"/>
        <v>#N/A</v>
      </c>
      <c r="AD71" s="14"/>
      <c r="AE71" s="14"/>
    </row>
    <row r="72" spans="1:31" s="20" customFormat="1" ht="12" x14ac:dyDescent="0.15">
      <c r="A72" s="12">
        <v>69</v>
      </c>
      <c r="B72" s="23"/>
      <c r="C72" s="45" t="e">
        <f>VLOOKUP(B72,'Registration Fees'!$A$2:$B$3,2)</f>
        <v>#N/A</v>
      </c>
      <c r="D72" s="38" t="e">
        <f t="shared" si="6"/>
        <v>#N/A</v>
      </c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9"/>
      <c r="V72" s="31" t="s">
        <v>22</v>
      </c>
      <c r="W72" s="31">
        <v>0</v>
      </c>
      <c r="X72" s="46">
        <f t="shared" si="7"/>
        <v>0</v>
      </c>
      <c r="Y72" s="31">
        <v>0</v>
      </c>
      <c r="Z72" s="46">
        <f t="shared" si="8"/>
        <v>0</v>
      </c>
      <c r="AA72" s="31">
        <v>0</v>
      </c>
      <c r="AB72" s="46">
        <f t="shared" si="9"/>
        <v>0</v>
      </c>
      <c r="AC72" s="47" t="e">
        <f t="shared" si="10"/>
        <v>#N/A</v>
      </c>
      <c r="AD72" s="14"/>
      <c r="AE72" s="14"/>
    </row>
    <row r="73" spans="1:31" s="20" customFormat="1" ht="12" x14ac:dyDescent="0.15">
      <c r="A73" s="12">
        <v>70</v>
      </c>
      <c r="B73" s="23"/>
      <c r="C73" s="45" t="e">
        <f>VLOOKUP(B73,'Registration Fees'!$A$2:$B$3,2)</f>
        <v>#N/A</v>
      </c>
      <c r="D73" s="38" t="e">
        <f t="shared" si="6"/>
        <v>#N/A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9"/>
      <c r="V73" s="31" t="s">
        <v>22</v>
      </c>
      <c r="W73" s="31">
        <v>0</v>
      </c>
      <c r="X73" s="46">
        <f t="shared" si="7"/>
        <v>0</v>
      </c>
      <c r="Y73" s="31">
        <v>0</v>
      </c>
      <c r="Z73" s="46">
        <f t="shared" si="8"/>
        <v>0</v>
      </c>
      <c r="AA73" s="31">
        <v>0</v>
      </c>
      <c r="AB73" s="46">
        <f t="shared" si="9"/>
        <v>0</v>
      </c>
      <c r="AC73" s="47" t="e">
        <f t="shared" si="10"/>
        <v>#N/A</v>
      </c>
      <c r="AD73" s="14"/>
      <c r="AE73" s="14"/>
    </row>
    <row r="74" spans="1:31" s="20" customFormat="1" ht="12" x14ac:dyDescent="0.15">
      <c r="A74" s="17">
        <v>71</v>
      </c>
      <c r="B74" s="23"/>
      <c r="C74" s="45" t="e">
        <f>VLOOKUP(B74,'Registration Fees'!$A$2:$B$3,2)</f>
        <v>#N/A</v>
      </c>
      <c r="D74" s="38" t="e">
        <f t="shared" si="6"/>
        <v>#N/A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9"/>
      <c r="V74" s="31" t="s">
        <v>22</v>
      </c>
      <c r="W74" s="31">
        <v>0</v>
      </c>
      <c r="X74" s="46">
        <f t="shared" si="7"/>
        <v>0</v>
      </c>
      <c r="Y74" s="31">
        <v>0</v>
      </c>
      <c r="Z74" s="46">
        <f t="shared" si="8"/>
        <v>0</v>
      </c>
      <c r="AA74" s="31">
        <v>0</v>
      </c>
      <c r="AB74" s="46">
        <f t="shared" si="9"/>
        <v>0</v>
      </c>
      <c r="AC74" s="47" t="e">
        <f t="shared" si="10"/>
        <v>#N/A</v>
      </c>
      <c r="AD74" s="14"/>
      <c r="AE74" s="14"/>
    </row>
    <row r="75" spans="1:31" s="20" customFormat="1" ht="12" x14ac:dyDescent="0.15">
      <c r="A75" s="17">
        <v>72</v>
      </c>
      <c r="B75" s="23"/>
      <c r="C75" s="45" t="e">
        <f>VLOOKUP(B75,'Registration Fees'!$A$2:$B$3,2)</f>
        <v>#N/A</v>
      </c>
      <c r="D75" s="38" t="e">
        <f t="shared" si="6"/>
        <v>#N/A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9"/>
      <c r="V75" s="31" t="s">
        <v>22</v>
      </c>
      <c r="W75" s="31">
        <v>0</v>
      </c>
      <c r="X75" s="46">
        <f t="shared" si="7"/>
        <v>0</v>
      </c>
      <c r="Y75" s="31">
        <v>0</v>
      </c>
      <c r="Z75" s="46">
        <f t="shared" si="8"/>
        <v>0</v>
      </c>
      <c r="AA75" s="31">
        <v>0</v>
      </c>
      <c r="AB75" s="46">
        <f t="shared" si="9"/>
        <v>0</v>
      </c>
      <c r="AC75" s="47" t="e">
        <f t="shared" si="10"/>
        <v>#N/A</v>
      </c>
      <c r="AD75" s="14"/>
      <c r="AE75" s="14"/>
    </row>
    <row r="76" spans="1:31" s="20" customFormat="1" ht="12" x14ac:dyDescent="0.15">
      <c r="A76" s="17">
        <v>73</v>
      </c>
      <c r="B76" s="23"/>
      <c r="C76" s="45" t="e">
        <f>VLOOKUP(B76,'Registration Fees'!$A$2:$B$3,2)</f>
        <v>#N/A</v>
      </c>
      <c r="D76" s="38" t="e">
        <f t="shared" si="6"/>
        <v>#N/A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9"/>
      <c r="V76" s="31" t="s">
        <v>22</v>
      </c>
      <c r="W76" s="31">
        <v>0</v>
      </c>
      <c r="X76" s="46">
        <f t="shared" si="7"/>
        <v>0</v>
      </c>
      <c r="Y76" s="31">
        <v>0</v>
      </c>
      <c r="Z76" s="46">
        <f t="shared" si="8"/>
        <v>0</v>
      </c>
      <c r="AA76" s="31">
        <v>0</v>
      </c>
      <c r="AB76" s="46">
        <f t="shared" si="9"/>
        <v>0</v>
      </c>
      <c r="AC76" s="47" t="e">
        <f t="shared" si="10"/>
        <v>#N/A</v>
      </c>
      <c r="AD76" s="14"/>
      <c r="AE76" s="14"/>
    </row>
    <row r="77" spans="1:31" s="20" customFormat="1" ht="12" x14ac:dyDescent="0.15">
      <c r="A77" s="17">
        <v>74</v>
      </c>
      <c r="B77" s="23"/>
      <c r="C77" s="45" t="e">
        <f>VLOOKUP(B77,'Registration Fees'!$A$2:$B$3,2)</f>
        <v>#N/A</v>
      </c>
      <c r="D77" s="38" t="e">
        <f t="shared" si="6"/>
        <v>#N/A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9"/>
      <c r="V77" s="31" t="s">
        <v>22</v>
      </c>
      <c r="W77" s="31">
        <v>0</v>
      </c>
      <c r="X77" s="46">
        <f t="shared" si="7"/>
        <v>0</v>
      </c>
      <c r="Y77" s="31">
        <v>0</v>
      </c>
      <c r="Z77" s="46">
        <f t="shared" si="8"/>
        <v>0</v>
      </c>
      <c r="AA77" s="31">
        <v>0</v>
      </c>
      <c r="AB77" s="46">
        <f t="shared" si="9"/>
        <v>0</v>
      </c>
      <c r="AC77" s="47" t="e">
        <f t="shared" si="10"/>
        <v>#N/A</v>
      </c>
      <c r="AD77" s="14"/>
      <c r="AE77" s="14"/>
    </row>
    <row r="78" spans="1:31" s="20" customFormat="1" ht="12" x14ac:dyDescent="0.15">
      <c r="A78" s="17">
        <v>75</v>
      </c>
      <c r="B78" s="23"/>
      <c r="C78" s="45" t="e">
        <f>VLOOKUP(B78,'Registration Fees'!$A$2:$B$3,2)</f>
        <v>#N/A</v>
      </c>
      <c r="D78" s="38" t="e">
        <f t="shared" si="6"/>
        <v>#N/A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9"/>
      <c r="V78" s="31" t="s">
        <v>22</v>
      </c>
      <c r="W78" s="31">
        <v>0</v>
      </c>
      <c r="X78" s="46">
        <f t="shared" si="7"/>
        <v>0</v>
      </c>
      <c r="Y78" s="31">
        <v>0</v>
      </c>
      <c r="Z78" s="46">
        <f t="shared" si="8"/>
        <v>0</v>
      </c>
      <c r="AA78" s="31">
        <v>0</v>
      </c>
      <c r="AB78" s="46">
        <f t="shared" si="9"/>
        <v>0</v>
      </c>
      <c r="AC78" s="47" t="e">
        <f t="shared" si="10"/>
        <v>#N/A</v>
      </c>
      <c r="AD78" s="14"/>
      <c r="AE78" s="14"/>
    </row>
    <row r="79" spans="1:31" s="20" customFormat="1" ht="12" x14ac:dyDescent="0.15">
      <c r="A79" s="17">
        <v>76</v>
      </c>
      <c r="B79" s="23"/>
      <c r="C79" s="45" t="e">
        <f>VLOOKUP(B79,'Registration Fees'!$A$2:$B$3,2)</f>
        <v>#N/A</v>
      </c>
      <c r="D79" s="38" t="e">
        <f t="shared" si="6"/>
        <v>#N/A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9"/>
      <c r="V79" s="31" t="s">
        <v>22</v>
      </c>
      <c r="W79" s="31">
        <v>0</v>
      </c>
      <c r="X79" s="46">
        <f t="shared" si="7"/>
        <v>0</v>
      </c>
      <c r="Y79" s="31">
        <v>0</v>
      </c>
      <c r="Z79" s="46">
        <f t="shared" si="8"/>
        <v>0</v>
      </c>
      <c r="AA79" s="31">
        <v>0</v>
      </c>
      <c r="AB79" s="46">
        <f t="shared" si="9"/>
        <v>0</v>
      </c>
      <c r="AC79" s="47" t="e">
        <f t="shared" si="10"/>
        <v>#N/A</v>
      </c>
      <c r="AD79" s="14"/>
      <c r="AE79" s="14"/>
    </row>
    <row r="80" spans="1:31" s="20" customFormat="1" ht="12" x14ac:dyDescent="0.15">
      <c r="A80" s="17">
        <v>77</v>
      </c>
      <c r="B80" s="23"/>
      <c r="C80" s="45" t="e">
        <f>VLOOKUP(B80,'Registration Fees'!$A$2:$B$3,2)</f>
        <v>#N/A</v>
      </c>
      <c r="D80" s="38" t="e">
        <f t="shared" si="6"/>
        <v>#N/A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9"/>
      <c r="V80" s="31" t="s">
        <v>22</v>
      </c>
      <c r="W80" s="31">
        <v>0</v>
      </c>
      <c r="X80" s="46">
        <f t="shared" si="7"/>
        <v>0</v>
      </c>
      <c r="Y80" s="31">
        <v>0</v>
      </c>
      <c r="Z80" s="46">
        <f t="shared" si="8"/>
        <v>0</v>
      </c>
      <c r="AA80" s="31">
        <v>0</v>
      </c>
      <c r="AB80" s="46">
        <f t="shared" si="9"/>
        <v>0</v>
      </c>
      <c r="AC80" s="47" t="e">
        <f t="shared" si="10"/>
        <v>#N/A</v>
      </c>
      <c r="AD80" s="14"/>
      <c r="AE80" s="14"/>
    </row>
    <row r="81" spans="1:31" s="20" customFormat="1" ht="12" x14ac:dyDescent="0.15">
      <c r="A81" s="17">
        <v>78</v>
      </c>
      <c r="B81" s="23"/>
      <c r="C81" s="45" t="e">
        <f>VLOOKUP(B81,'Registration Fees'!$A$2:$B$3,2)</f>
        <v>#N/A</v>
      </c>
      <c r="D81" s="38" t="e">
        <f t="shared" si="6"/>
        <v>#N/A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9"/>
      <c r="V81" s="31" t="s">
        <v>22</v>
      </c>
      <c r="W81" s="31">
        <v>0</v>
      </c>
      <c r="X81" s="46">
        <f t="shared" si="7"/>
        <v>0</v>
      </c>
      <c r="Y81" s="31">
        <v>0</v>
      </c>
      <c r="Z81" s="46">
        <f t="shared" si="8"/>
        <v>0</v>
      </c>
      <c r="AA81" s="31">
        <v>0</v>
      </c>
      <c r="AB81" s="46">
        <f t="shared" si="9"/>
        <v>0</v>
      </c>
      <c r="AC81" s="47" t="e">
        <f t="shared" si="10"/>
        <v>#N/A</v>
      </c>
      <c r="AD81" s="14"/>
      <c r="AE81" s="14"/>
    </row>
    <row r="82" spans="1:31" s="20" customFormat="1" ht="12" x14ac:dyDescent="0.15">
      <c r="A82" s="17">
        <v>79</v>
      </c>
      <c r="B82" s="23"/>
      <c r="C82" s="45" t="e">
        <f>VLOOKUP(B82,'Registration Fees'!$A$2:$B$3,2)</f>
        <v>#N/A</v>
      </c>
      <c r="D82" s="38" t="e">
        <f t="shared" si="6"/>
        <v>#N/A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9"/>
      <c r="V82" s="31" t="s">
        <v>22</v>
      </c>
      <c r="W82" s="31">
        <v>0</v>
      </c>
      <c r="X82" s="46">
        <f t="shared" si="7"/>
        <v>0</v>
      </c>
      <c r="Y82" s="31">
        <v>0</v>
      </c>
      <c r="Z82" s="46">
        <f t="shared" si="8"/>
        <v>0</v>
      </c>
      <c r="AA82" s="31">
        <v>0</v>
      </c>
      <c r="AB82" s="46">
        <f t="shared" si="9"/>
        <v>0</v>
      </c>
      <c r="AC82" s="47" t="e">
        <f t="shared" si="10"/>
        <v>#N/A</v>
      </c>
      <c r="AD82" s="14"/>
      <c r="AE82" s="14"/>
    </row>
    <row r="83" spans="1:31" s="20" customFormat="1" ht="12" x14ac:dyDescent="0.15">
      <c r="A83" s="17">
        <v>80</v>
      </c>
      <c r="B83" s="23"/>
      <c r="C83" s="45" t="e">
        <f>VLOOKUP(B83,'Registration Fees'!$A$2:$B$3,2)</f>
        <v>#N/A</v>
      </c>
      <c r="D83" s="38" t="e">
        <f t="shared" si="6"/>
        <v>#N/A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9"/>
      <c r="V83" s="31" t="s">
        <v>22</v>
      </c>
      <c r="W83" s="31">
        <v>0</v>
      </c>
      <c r="X83" s="46">
        <f t="shared" si="7"/>
        <v>0</v>
      </c>
      <c r="Y83" s="31">
        <v>0</v>
      </c>
      <c r="Z83" s="46">
        <f t="shared" si="8"/>
        <v>0</v>
      </c>
      <c r="AA83" s="31">
        <v>0</v>
      </c>
      <c r="AB83" s="46">
        <f t="shared" si="9"/>
        <v>0</v>
      </c>
      <c r="AC83" s="47" t="e">
        <f t="shared" si="10"/>
        <v>#N/A</v>
      </c>
      <c r="AD83" s="14"/>
      <c r="AE83" s="14"/>
    </row>
    <row r="84" spans="1:31" s="20" customFormat="1" ht="12" x14ac:dyDescent="0.15">
      <c r="A84" s="17">
        <v>81</v>
      </c>
      <c r="B84" s="23"/>
      <c r="C84" s="45" t="e">
        <f>VLOOKUP(B84,'Registration Fees'!$A$2:$B$3,2)</f>
        <v>#N/A</v>
      </c>
      <c r="D84" s="38" t="e">
        <f t="shared" si="6"/>
        <v>#N/A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9"/>
      <c r="V84" s="31" t="s">
        <v>22</v>
      </c>
      <c r="W84" s="31">
        <v>0</v>
      </c>
      <c r="X84" s="46">
        <f t="shared" si="7"/>
        <v>0</v>
      </c>
      <c r="Y84" s="31">
        <v>0</v>
      </c>
      <c r="Z84" s="46">
        <f t="shared" si="8"/>
        <v>0</v>
      </c>
      <c r="AA84" s="31">
        <v>0</v>
      </c>
      <c r="AB84" s="46">
        <f t="shared" si="9"/>
        <v>0</v>
      </c>
      <c r="AC84" s="47" t="e">
        <f t="shared" si="10"/>
        <v>#N/A</v>
      </c>
      <c r="AD84" s="14"/>
      <c r="AE84" s="14"/>
    </row>
    <row r="85" spans="1:31" s="20" customFormat="1" ht="12" x14ac:dyDescent="0.15">
      <c r="A85" s="17">
        <v>82</v>
      </c>
      <c r="B85" s="23"/>
      <c r="C85" s="45" t="e">
        <f>VLOOKUP(B85,'Registration Fees'!$A$2:$B$3,2)</f>
        <v>#N/A</v>
      </c>
      <c r="D85" s="38" t="e">
        <f t="shared" si="6"/>
        <v>#N/A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9"/>
      <c r="V85" s="31" t="s">
        <v>22</v>
      </c>
      <c r="W85" s="31">
        <v>0</v>
      </c>
      <c r="X85" s="46">
        <f t="shared" si="7"/>
        <v>0</v>
      </c>
      <c r="Y85" s="31">
        <v>0</v>
      </c>
      <c r="Z85" s="46">
        <f t="shared" si="8"/>
        <v>0</v>
      </c>
      <c r="AA85" s="31">
        <v>0</v>
      </c>
      <c r="AB85" s="46">
        <f t="shared" si="9"/>
        <v>0</v>
      </c>
      <c r="AC85" s="47" t="e">
        <f t="shared" si="10"/>
        <v>#N/A</v>
      </c>
      <c r="AD85" s="14"/>
      <c r="AE85" s="14"/>
    </row>
    <row r="86" spans="1:31" s="20" customFormat="1" ht="12" x14ac:dyDescent="0.15">
      <c r="A86" s="17">
        <v>83</v>
      </c>
      <c r="B86" s="23"/>
      <c r="C86" s="45" t="e">
        <f>VLOOKUP(B86,'Registration Fees'!$A$2:$B$3,2)</f>
        <v>#N/A</v>
      </c>
      <c r="D86" s="38" t="e">
        <f t="shared" si="6"/>
        <v>#N/A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9"/>
      <c r="V86" s="31" t="s">
        <v>22</v>
      </c>
      <c r="W86" s="31">
        <v>0</v>
      </c>
      <c r="X86" s="46">
        <f t="shared" si="7"/>
        <v>0</v>
      </c>
      <c r="Y86" s="31">
        <v>0</v>
      </c>
      <c r="Z86" s="46">
        <f t="shared" si="8"/>
        <v>0</v>
      </c>
      <c r="AA86" s="31">
        <v>0</v>
      </c>
      <c r="AB86" s="46">
        <f t="shared" si="9"/>
        <v>0</v>
      </c>
      <c r="AC86" s="47" t="e">
        <f t="shared" si="10"/>
        <v>#N/A</v>
      </c>
      <c r="AD86" s="14"/>
      <c r="AE86" s="14"/>
    </row>
    <row r="87" spans="1:31" s="20" customFormat="1" ht="12" x14ac:dyDescent="0.15">
      <c r="A87" s="17">
        <v>84</v>
      </c>
      <c r="B87" s="23"/>
      <c r="C87" s="45" t="e">
        <f>VLOOKUP(B87,'Registration Fees'!$A$2:$B$3,2)</f>
        <v>#N/A</v>
      </c>
      <c r="D87" s="38" t="e">
        <f t="shared" si="6"/>
        <v>#N/A</v>
      </c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9"/>
      <c r="V87" s="31" t="s">
        <v>22</v>
      </c>
      <c r="W87" s="31">
        <v>0</v>
      </c>
      <c r="X87" s="46">
        <f t="shared" si="7"/>
        <v>0</v>
      </c>
      <c r="Y87" s="31">
        <v>0</v>
      </c>
      <c r="Z87" s="46">
        <f t="shared" si="8"/>
        <v>0</v>
      </c>
      <c r="AA87" s="31">
        <v>0</v>
      </c>
      <c r="AB87" s="46">
        <f t="shared" si="9"/>
        <v>0</v>
      </c>
      <c r="AC87" s="47" t="e">
        <f t="shared" si="10"/>
        <v>#N/A</v>
      </c>
      <c r="AD87" s="14"/>
      <c r="AE87" s="14"/>
    </row>
    <row r="88" spans="1:31" s="20" customFormat="1" ht="12" x14ac:dyDescent="0.15">
      <c r="A88" s="17">
        <v>85</v>
      </c>
      <c r="B88" s="23"/>
      <c r="C88" s="45" t="e">
        <f>VLOOKUP(B88,'Registration Fees'!$A$2:$B$3,2)</f>
        <v>#N/A</v>
      </c>
      <c r="D88" s="38" t="e">
        <f t="shared" si="6"/>
        <v>#N/A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9"/>
      <c r="V88" s="31" t="s">
        <v>22</v>
      </c>
      <c r="W88" s="31">
        <v>0</v>
      </c>
      <c r="X88" s="46">
        <f t="shared" si="7"/>
        <v>0</v>
      </c>
      <c r="Y88" s="31">
        <v>0</v>
      </c>
      <c r="Z88" s="46">
        <f t="shared" si="8"/>
        <v>0</v>
      </c>
      <c r="AA88" s="31">
        <v>0</v>
      </c>
      <c r="AB88" s="46">
        <f t="shared" si="9"/>
        <v>0</v>
      </c>
      <c r="AC88" s="47" t="e">
        <f t="shared" si="10"/>
        <v>#N/A</v>
      </c>
      <c r="AD88" s="14"/>
      <c r="AE88" s="14"/>
    </row>
    <row r="89" spans="1:31" s="20" customFormat="1" ht="12" x14ac:dyDescent="0.15">
      <c r="A89" s="17">
        <v>86</v>
      </c>
      <c r="B89" s="23"/>
      <c r="C89" s="45" t="e">
        <f>VLOOKUP(B89,'Registration Fees'!$A$2:$B$3,2)</f>
        <v>#N/A</v>
      </c>
      <c r="D89" s="38" t="e">
        <f t="shared" si="6"/>
        <v>#N/A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9"/>
      <c r="V89" s="31" t="s">
        <v>22</v>
      </c>
      <c r="W89" s="31">
        <v>0</v>
      </c>
      <c r="X89" s="46">
        <f t="shared" si="7"/>
        <v>0</v>
      </c>
      <c r="Y89" s="31">
        <v>0</v>
      </c>
      <c r="Z89" s="46">
        <f t="shared" si="8"/>
        <v>0</v>
      </c>
      <c r="AA89" s="31">
        <v>0</v>
      </c>
      <c r="AB89" s="46">
        <f t="shared" si="9"/>
        <v>0</v>
      </c>
      <c r="AC89" s="47" t="e">
        <f t="shared" si="10"/>
        <v>#N/A</v>
      </c>
      <c r="AD89" s="14"/>
      <c r="AE89" s="14"/>
    </row>
    <row r="90" spans="1:31" s="20" customFormat="1" ht="12" x14ac:dyDescent="0.15">
      <c r="A90" s="17">
        <v>87</v>
      </c>
      <c r="B90" s="23"/>
      <c r="C90" s="45" t="e">
        <f>VLOOKUP(B90,'Registration Fees'!$A$2:$B$3,2)</f>
        <v>#N/A</v>
      </c>
      <c r="D90" s="38" t="e">
        <f t="shared" si="6"/>
        <v>#N/A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9"/>
      <c r="V90" s="31" t="s">
        <v>22</v>
      </c>
      <c r="W90" s="31">
        <v>0</v>
      </c>
      <c r="X90" s="46">
        <f t="shared" si="7"/>
        <v>0</v>
      </c>
      <c r="Y90" s="31">
        <v>0</v>
      </c>
      <c r="Z90" s="46">
        <f t="shared" si="8"/>
        <v>0</v>
      </c>
      <c r="AA90" s="31">
        <v>0</v>
      </c>
      <c r="AB90" s="46">
        <f t="shared" si="9"/>
        <v>0</v>
      </c>
      <c r="AC90" s="47" t="e">
        <f t="shared" si="10"/>
        <v>#N/A</v>
      </c>
      <c r="AD90" s="14"/>
      <c r="AE90" s="14"/>
    </row>
    <row r="91" spans="1:31" s="20" customFormat="1" ht="12" x14ac:dyDescent="0.15">
      <c r="A91" s="17">
        <v>88</v>
      </c>
      <c r="B91" s="23"/>
      <c r="C91" s="45" t="e">
        <f>VLOOKUP(B91,'Registration Fees'!$A$2:$B$3,2)</f>
        <v>#N/A</v>
      </c>
      <c r="D91" s="38" t="e">
        <f t="shared" si="6"/>
        <v>#N/A</v>
      </c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9"/>
      <c r="V91" s="31" t="s">
        <v>22</v>
      </c>
      <c r="W91" s="31">
        <v>0</v>
      </c>
      <c r="X91" s="46">
        <f t="shared" si="7"/>
        <v>0</v>
      </c>
      <c r="Y91" s="31">
        <v>0</v>
      </c>
      <c r="Z91" s="46">
        <f t="shared" si="8"/>
        <v>0</v>
      </c>
      <c r="AA91" s="31">
        <v>0</v>
      </c>
      <c r="AB91" s="46">
        <f t="shared" si="9"/>
        <v>0</v>
      </c>
      <c r="AC91" s="47" t="e">
        <f t="shared" si="10"/>
        <v>#N/A</v>
      </c>
      <c r="AD91" s="14"/>
      <c r="AE91" s="14"/>
    </row>
    <row r="92" spans="1:31" s="20" customFormat="1" ht="12" x14ac:dyDescent="0.15">
      <c r="A92" s="17">
        <v>89</v>
      </c>
      <c r="B92" s="23"/>
      <c r="C92" s="45" t="e">
        <f>VLOOKUP(B92,'Registration Fees'!$A$2:$B$3,2)</f>
        <v>#N/A</v>
      </c>
      <c r="D92" s="38" t="e">
        <f t="shared" si="6"/>
        <v>#N/A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9"/>
      <c r="V92" s="31" t="s">
        <v>22</v>
      </c>
      <c r="W92" s="31">
        <v>0</v>
      </c>
      <c r="X92" s="46">
        <f t="shared" si="7"/>
        <v>0</v>
      </c>
      <c r="Y92" s="31">
        <v>0</v>
      </c>
      <c r="Z92" s="46">
        <f t="shared" si="8"/>
        <v>0</v>
      </c>
      <c r="AA92" s="31">
        <v>0</v>
      </c>
      <c r="AB92" s="46">
        <f t="shared" si="9"/>
        <v>0</v>
      </c>
      <c r="AC92" s="47" t="e">
        <f t="shared" si="10"/>
        <v>#N/A</v>
      </c>
      <c r="AD92" s="14"/>
      <c r="AE92" s="14"/>
    </row>
    <row r="93" spans="1:31" s="20" customFormat="1" ht="12" x14ac:dyDescent="0.15">
      <c r="A93" s="17">
        <v>90</v>
      </c>
      <c r="B93" s="23"/>
      <c r="C93" s="45" t="e">
        <f>VLOOKUP(B93,'Registration Fees'!$A$2:$B$3,2)</f>
        <v>#N/A</v>
      </c>
      <c r="D93" s="38" t="e">
        <f t="shared" si="6"/>
        <v>#N/A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9"/>
      <c r="V93" s="31" t="s">
        <v>22</v>
      </c>
      <c r="W93" s="31">
        <v>0</v>
      </c>
      <c r="X93" s="46">
        <f t="shared" si="7"/>
        <v>0</v>
      </c>
      <c r="Y93" s="31">
        <v>0</v>
      </c>
      <c r="Z93" s="46">
        <f t="shared" si="8"/>
        <v>0</v>
      </c>
      <c r="AA93" s="31">
        <v>0</v>
      </c>
      <c r="AB93" s="46">
        <f t="shared" si="9"/>
        <v>0</v>
      </c>
      <c r="AC93" s="47" t="e">
        <f t="shared" si="10"/>
        <v>#N/A</v>
      </c>
      <c r="AD93" s="14"/>
      <c r="AE93" s="14"/>
    </row>
    <row r="94" spans="1:31" s="20" customFormat="1" ht="12" x14ac:dyDescent="0.15">
      <c r="A94" s="12">
        <v>91</v>
      </c>
      <c r="B94" s="23"/>
      <c r="C94" s="45" t="e">
        <f>VLOOKUP(B94,'Registration Fees'!$A$2:$B$3,2)</f>
        <v>#N/A</v>
      </c>
      <c r="D94" s="38" t="e">
        <f t="shared" si="6"/>
        <v>#N/A</v>
      </c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4"/>
      <c r="V94" s="31" t="s">
        <v>22</v>
      </c>
      <c r="W94" s="31">
        <v>0</v>
      </c>
      <c r="X94" s="46">
        <f t="shared" si="7"/>
        <v>0</v>
      </c>
      <c r="Y94" s="31">
        <v>0</v>
      </c>
      <c r="Z94" s="46">
        <f t="shared" si="8"/>
        <v>0</v>
      </c>
      <c r="AA94" s="31">
        <v>0</v>
      </c>
      <c r="AB94" s="46">
        <f t="shared" si="9"/>
        <v>0</v>
      </c>
      <c r="AC94" s="47" t="e">
        <f t="shared" si="10"/>
        <v>#N/A</v>
      </c>
      <c r="AD94" s="14"/>
      <c r="AE94" s="14"/>
    </row>
    <row r="95" spans="1:31" s="20" customFormat="1" ht="12" x14ac:dyDescent="0.15">
      <c r="A95" s="12">
        <v>92</v>
      </c>
      <c r="B95" s="23"/>
      <c r="C95" s="45" t="e">
        <f>VLOOKUP(B95,'Registration Fees'!$A$2:$B$3,2)</f>
        <v>#N/A</v>
      </c>
      <c r="D95" s="38" t="e">
        <f t="shared" si="6"/>
        <v>#N/A</v>
      </c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4"/>
      <c r="V95" s="31" t="s">
        <v>22</v>
      </c>
      <c r="W95" s="31">
        <v>0</v>
      </c>
      <c r="X95" s="46">
        <f t="shared" si="7"/>
        <v>0</v>
      </c>
      <c r="Y95" s="31">
        <v>0</v>
      </c>
      <c r="Z95" s="46">
        <f t="shared" si="8"/>
        <v>0</v>
      </c>
      <c r="AA95" s="31">
        <v>0</v>
      </c>
      <c r="AB95" s="46">
        <f t="shared" si="9"/>
        <v>0</v>
      </c>
      <c r="AC95" s="47" t="e">
        <f t="shared" si="10"/>
        <v>#N/A</v>
      </c>
      <c r="AD95" s="14"/>
      <c r="AE95" s="14"/>
    </row>
    <row r="96" spans="1:31" s="20" customFormat="1" ht="12" x14ac:dyDescent="0.15">
      <c r="A96" s="12">
        <v>93</v>
      </c>
      <c r="B96" s="23"/>
      <c r="C96" s="45" t="e">
        <f>VLOOKUP(B96,'Registration Fees'!$A$2:$B$3,2)</f>
        <v>#N/A</v>
      </c>
      <c r="D96" s="38" t="e">
        <f t="shared" si="6"/>
        <v>#N/A</v>
      </c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4"/>
      <c r="V96" s="31" t="s">
        <v>22</v>
      </c>
      <c r="W96" s="31">
        <v>0</v>
      </c>
      <c r="X96" s="46">
        <f t="shared" si="7"/>
        <v>0</v>
      </c>
      <c r="Y96" s="31">
        <v>0</v>
      </c>
      <c r="Z96" s="46">
        <f t="shared" si="8"/>
        <v>0</v>
      </c>
      <c r="AA96" s="31">
        <v>0</v>
      </c>
      <c r="AB96" s="46">
        <f t="shared" si="9"/>
        <v>0</v>
      </c>
      <c r="AC96" s="47" t="e">
        <f t="shared" si="10"/>
        <v>#N/A</v>
      </c>
      <c r="AD96" s="14"/>
      <c r="AE96" s="14"/>
    </row>
    <row r="97" spans="1:31" s="20" customFormat="1" ht="12" x14ac:dyDescent="0.15">
      <c r="A97" s="12">
        <v>94</v>
      </c>
      <c r="B97" s="23"/>
      <c r="C97" s="45" t="e">
        <f>VLOOKUP(B97,'Registration Fees'!$A$2:$B$3,2)</f>
        <v>#N/A</v>
      </c>
      <c r="D97" s="38" t="e">
        <f t="shared" si="6"/>
        <v>#N/A</v>
      </c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4"/>
      <c r="V97" s="31" t="s">
        <v>22</v>
      </c>
      <c r="W97" s="31">
        <v>0</v>
      </c>
      <c r="X97" s="46">
        <f t="shared" si="7"/>
        <v>0</v>
      </c>
      <c r="Y97" s="31">
        <v>0</v>
      </c>
      <c r="Z97" s="46">
        <f t="shared" si="8"/>
        <v>0</v>
      </c>
      <c r="AA97" s="31">
        <v>0</v>
      </c>
      <c r="AB97" s="46">
        <f t="shared" si="9"/>
        <v>0</v>
      </c>
      <c r="AC97" s="47" t="e">
        <f t="shared" si="10"/>
        <v>#N/A</v>
      </c>
      <c r="AD97" s="14"/>
      <c r="AE97" s="14"/>
    </row>
    <row r="98" spans="1:31" s="20" customFormat="1" ht="12" x14ac:dyDescent="0.15">
      <c r="A98" s="12">
        <v>95</v>
      </c>
      <c r="B98" s="23"/>
      <c r="C98" s="45" t="e">
        <f>VLOOKUP(B98,'Registration Fees'!$A$2:$B$3,2)</f>
        <v>#N/A</v>
      </c>
      <c r="D98" s="38" t="e">
        <f t="shared" si="6"/>
        <v>#N/A</v>
      </c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4"/>
      <c r="V98" s="31" t="s">
        <v>22</v>
      </c>
      <c r="W98" s="31">
        <v>0</v>
      </c>
      <c r="X98" s="46">
        <f t="shared" si="7"/>
        <v>0</v>
      </c>
      <c r="Y98" s="31">
        <v>0</v>
      </c>
      <c r="Z98" s="46">
        <f t="shared" si="8"/>
        <v>0</v>
      </c>
      <c r="AA98" s="31">
        <v>0</v>
      </c>
      <c r="AB98" s="46">
        <f t="shared" si="9"/>
        <v>0</v>
      </c>
      <c r="AC98" s="47" t="e">
        <f t="shared" si="10"/>
        <v>#N/A</v>
      </c>
      <c r="AD98" s="14"/>
      <c r="AE98" s="14"/>
    </row>
    <row r="99" spans="1:31" s="20" customFormat="1" ht="12" x14ac:dyDescent="0.15">
      <c r="A99" s="12">
        <v>96</v>
      </c>
      <c r="B99" s="23"/>
      <c r="C99" s="45" t="e">
        <f>VLOOKUP(B99,'Registration Fees'!$A$2:$B$3,2)</f>
        <v>#N/A</v>
      </c>
      <c r="D99" s="38" t="e">
        <f t="shared" si="6"/>
        <v>#N/A</v>
      </c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4"/>
      <c r="V99" s="31" t="s">
        <v>22</v>
      </c>
      <c r="W99" s="31">
        <v>0</v>
      </c>
      <c r="X99" s="46">
        <f t="shared" si="7"/>
        <v>0</v>
      </c>
      <c r="Y99" s="31">
        <v>0</v>
      </c>
      <c r="Z99" s="46">
        <f t="shared" si="8"/>
        <v>0</v>
      </c>
      <c r="AA99" s="31">
        <v>0</v>
      </c>
      <c r="AB99" s="46">
        <f t="shared" si="9"/>
        <v>0</v>
      </c>
      <c r="AC99" s="47" t="e">
        <f t="shared" si="10"/>
        <v>#N/A</v>
      </c>
      <c r="AD99" s="14"/>
      <c r="AE99" s="14"/>
    </row>
    <row r="100" spans="1:31" s="20" customFormat="1" ht="12" x14ac:dyDescent="0.15">
      <c r="A100" s="12">
        <v>97</v>
      </c>
      <c r="B100" s="23"/>
      <c r="C100" s="45" t="e">
        <f>VLOOKUP(B100,'Registration Fees'!$A$2:$B$3,2)</f>
        <v>#N/A</v>
      </c>
      <c r="D100" s="38" t="e">
        <f t="shared" si="6"/>
        <v>#N/A</v>
      </c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4"/>
      <c r="V100" s="31" t="s">
        <v>22</v>
      </c>
      <c r="W100" s="31">
        <v>0</v>
      </c>
      <c r="X100" s="46">
        <f t="shared" si="7"/>
        <v>0</v>
      </c>
      <c r="Y100" s="31">
        <v>0</v>
      </c>
      <c r="Z100" s="46">
        <f t="shared" si="8"/>
        <v>0</v>
      </c>
      <c r="AA100" s="31">
        <v>0</v>
      </c>
      <c r="AB100" s="46">
        <f t="shared" si="9"/>
        <v>0</v>
      </c>
      <c r="AC100" s="47" t="e">
        <f t="shared" si="10"/>
        <v>#N/A</v>
      </c>
      <c r="AD100" s="14"/>
      <c r="AE100" s="14"/>
    </row>
    <row r="101" spans="1:31" s="20" customFormat="1" ht="12" x14ac:dyDescent="0.15">
      <c r="A101" s="12">
        <v>98</v>
      </c>
      <c r="B101" s="23"/>
      <c r="C101" s="45" t="e">
        <f>VLOOKUP(B101,'Registration Fees'!$A$2:$B$3,2)</f>
        <v>#N/A</v>
      </c>
      <c r="D101" s="38" t="e">
        <f t="shared" si="6"/>
        <v>#N/A</v>
      </c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4"/>
      <c r="V101" s="31" t="s">
        <v>22</v>
      </c>
      <c r="W101" s="31">
        <v>0</v>
      </c>
      <c r="X101" s="46">
        <f t="shared" si="7"/>
        <v>0</v>
      </c>
      <c r="Y101" s="31">
        <v>0</v>
      </c>
      <c r="Z101" s="46">
        <f t="shared" si="8"/>
        <v>0</v>
      </c>
      <c r="AA101" s="31">
        <v>0</v>
      </c>
      <c r="AB101" s="46">
        <f t="shared" si="9"/>
        <v>0</v>
      </c>
      <c r="AC101" s="47" t="e">
        <f t="shared" si="10"/>
        <v>#N/A</v>
      </c>
      <c r="AD101" s="14"/>
      <c r="AE101" s="14"/>
    </row>
    <row r="102" spans="1:31" s="20" customFormat="1" ht="12" x14ac:dyDescent="0.15">
      <c r="A102" s="12">
        <v>99</v>
      </c>
      <c r="B102" s="23"/>
      <c r="C102" s="45" t="e">
        <f>VLOOKUP(B102,'Registration Fees'!$A$2:$B$3,2)</f>
        <v>#N/A</v>
      </c>
      <c r="D102" s="38" t="e">
        <f t="shared" si="6"/>
        <v>#N/A</v>
      </c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4"/>
      <c r="V102" s="31" t="s">
        <v>22</v>
      </c>
      <c r="W102" s="31">
        <v>0</v>
      </c>
      <c r="X102" s="46">
        <f t="shared" si="7"/>
        <v>0</v>
      </c>
      <c r="Y102" s="31">
        <v>0</v>
      </c>
      <c r="Z102" s="46">
        <f t="shared" si="8"/>
        <v>0</v>
      </c>
      <c r="AA102" s="31">
        <v>0</v>
      </c>
      <c r="AB102" s="46">
        <f t="shared" si="9"/>
        <v>0</v>
      </c>
      <c r="AC102" s="47" t="e">
        <f t="shared" si="10"/>
        <v>#N/A</v>
      </c>
      <c r="AD102" s="14"/>
      <c r="AE102" s="14"/>
    </row>
    <row r="103" spans="1:31" s="20" customFormat="1" ht="12" x14ac:dyDescent="0.15">
      <c r="A103" s="12">
        <v>100</v>
      </c>
      <c r="B103" s="23"/>
      <c r="C103" s="45" t="e">
        <f>VLOOKUP(B103,'Registration Fees'!$A$2:$B$3,2)</f>
        <v>#N/A</v>
      </c>
      <c r="D103" s="38" t="e">
        <f t="shared" si="6"/>
        <v>#N/A</v>
      </c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4"/>
      <c r="V103" s="31" t="s">
        <v>22</v>
      </c>
      <c r="W103" s="31">
        <v>0</v>
      </c>
      <c r="X103" s="46">
        <f t="shared" si="7"/>
        <v>0</v>
      </c>
      <c r="Y103" s="31">
        <v>0</v>
      </c>
      <c r="Z103" s="46">
        <f t="shared" si="8"/>
        <v>0</v>
      </c>
      <c r="AA103" s="31">
        <v>0</v>
      </c>
      <c r="AB103" s="46">
        <f t="shared" si="9"/>
        <v>0</v>
      </c>
      <c r="AC103" s="47" t="e">
        <f t="shared" si="10"/>
        <v>#N/A</v>
      </c>
      <c r="AD103" s="14"/>
      <c r="AE103" s="14"/>
    </row>
  </sheetData>
  <mergeCells count="2">
    <mergeCell ref="V1:X1"/>
    <mergeCell ref="Y1:AB1"/>
  </mergeCells>
  <phoneticPr fontId="23"/>
  <pageMargins left="0.25" right="0.25" top="0.75" bottom="0.75" header="0.3" footer="0.3"/>
  <pageSetup scale="48" orientation="landscape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'Registration Fees'!$A$2:$A$3</xm:f>
          </x14:formula1>
          <xm:sqref>B4:B103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workbookViewId="0">
      <selection activeCell="B3" sqref="B3"/>
    </sheetView>
  </sheetViews>
  <sheetFormatPr defaultRowHeight="13.5" x14ac:dyDescent="0.15"/>
  <cols>
    <col min="1" max="1" width="26.625" bestFit="1" customWidth="1"/>
    <col min="2" max="2" width="26.625" customWidth="1"/>
    <col min="3" max="5" width="22" hidden="1" customWidth="1"/>
  </cols>
  <sheetData>
    <row r="1" spans="1:5" ht="24" x14ac:dyDescent="0.15">
      <c r="A1" s="41" t="s">
        <v>27</v>
      </c>
      <c r="B1" s="42" t="s">
        <v>31</v>
      </c>
      <c r="C1" s="42" t="s">
        <v>32</v>
      </c>
      <c r="D1" s="42" t="s">
        <v>33</v>
      </c>
      <c r="E1" s="42" t="s">
        <v>34</v>
      </c>
    </row>
    <row r="2" spans="1:5" x14ac:dyDescent="0.15">
      <c r="A2" s="43" t="s">
        <v>39</v>
      </c>
      <c r="B2" s="48">
        <v>99999</v>
      </c>
      <c r="C2" s="48">
        <v>129350</v>
      </c>
      <c r="D2" s="48">
        <v>142350</v>
      </c>
      <c r="E2" s="48">
        <v>161850</v>
      </c>
    </row>
    <row r="3" spans="1:5" x14ac:dyDescent="0.15">
      <c r="A3" s="43" t="s">
        <v>28</v>
      </c>
      <c r="B3" s="48">
        <v>111999</v>
      </c>
      <c r="C3" s="48">
        <v>155350</v>
      </c>
      <c r="D3" s="48">
        <v>168350</v>
      </c>
      <c r="E3" s="48">
        <v>187850</v>
      </c>
    </row>
    <row r="4" spans="1:5" x14ac:dyDescent="0.15">
      <c r="A4" s="49" t="s">
        <v>38</v>
      </c>
    </row>
  </sheetData>
  <phoneticPr fontId="2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Group Registration</vt:lpstr>
      <vt:lpstr>Registration Fees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madonnam</dc:creator>
  <cp:lastModifiedBy>kokusai-05</cp:lastModifiedBy>
  <cp:lastPrinted>2013-10-31T02:09:31Z</cp:lastPrinted>
  <dcterms:created xsi:type="dcterms:W3CDTF">2013-10-31T00:30:20Z</dcterms:created>
  <dcterms:modified xsi:type="dcterms:W3CDTF">2018-04-19T08:58:56Z</dcterms:modified>
</cp:coreProperties>
</file>